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900" windowHeight="11400" activeTab="0"/>
  </bookViews>
  <sheets>
    <sheet name="Tabell 3.1" sheetId="1" r:id="rId1"/>
  </sheets>
  <definedNames>
    <definedName name="_xlnm.Print_Titles" localSheetId="0">'Tabell 3.1'!$7:$8</definedName>
  </definedNames>
  <calcPr fullCalcOnLoad="1"/>
</workbook>
</file>

<file path=xl/sharedStrings.xml><?xml version="1.0" encoding="utf-8"?>
<sst xmlns="http://schemas.openxmlformats.org/spreadsheetml/2006/main" count="231" uniqueCount="205">
  <si>
    <t>Øremerkede tilskudd</t>
  </si>
  <si>
    <t>Kap.</t>
  </si>
  <si>
    <t>Navn</t>
  </si>
  <si>
    <t>Post</t>
  </si>
  <si>
    <t>Kirke-, utdannings- og forskningsdepartementet</t>
  </si>
  <si>
    <t xml:space="preserve">Tilskudd til grunnskolen </t>
  </si>
  <si>
    <t>Tilskudd til virkemiddeltiltak Nord-Norge</t>
  </si>
  <si>
    <t>Tilskudd til institusjoner</t>
  </si>
  <si>
    <t>Tilskudd til Fjellheim leirskole</t>
  </si>
  <si>
    <t>Tilskudd skolefritidsordninger</t>
  </si>
  <si>
    <t>Tilskudd til undervisning i finsk</t>
  </si>
  <si>
    <t>Tilskudd lønn  leirskoleopplæring</t>
  </si>
  <si>
    <t>Tilskudd kommunale musikk- og kulturskoler</t>
  </si>
  <si>
    <t>Tilskudd til det samiske opplæringsområdet</t>
  </si>
  <si>
    <t>Andre formål i grunnskolen</t>
  </si>
  <si>
    <t>Kompensasjon for investeringskostnader R-97</t>
  </si>
  <si>
    <t>Kompensasjon i forbindelse med midlertidige lokaler</t>
  </si>
  <si>
    <t>Tilskudd til videregående opplæring</t>
  </si>
  <si>
    <t>Tilskudd til landslinjer m.v.</t>
  </si>
  <si>
    <t>Tilskudd til opplæring innenfor kriminalomsorgen</t>
  </si>
  <si>
    <t>Tilskudd til teknisk undervisningsutstyr og</t>
  </si>
  <si>
    <t>tilpasning av lokaler</t>
  </si>
  <si>
    <t>Andre formål i videregående skole</t>
  </si>
  <si>
    <t>Utlånsordning for skolebøker</t>
  </si>
  <si>
    <t>Kompetansesentra for spesialundervisning</t>
  </si>
  <si>
    <t>Tilskudd til kommuner og fylkekommuner</t>
  </si>
  <si>
    <t>Andre tiltak i utdanningen</t>
  </si>
  <si>
    <t>Tilskudd til Nordland kunst- og filmskole</t>
  </si>
  <si>
    <t>Folkehøgskoler</t>
  </si>
  <si>
    <t>Tilskudd til fylkeskommunale folkehøgskoler</t>
  </si>
  <si>
    <t>Tilskudd til voksenopplæring</t>
  </si>
  <si>
    <t>Tilskudd til norskopplæring for  innvandrere</t>
  </si>
  <si>
    <t>Fellesutgifter for universiteter og høgskoler</t>
  </si>
  <si>
    <t>Tilskudd til RIT 2000</t>
  </si>
  <si>
    <t>Sum</t>
  </si>
  <si>
    <t>Kulturdepartementet</t>
  </si>
  <si>
    <t>Allmenne kulturformål</t>
  </si>
  <si>
    <t>Lokale og regionale kulturbygg</t>
  </si>
  <si>
    <t>Teater- og operaformål</t>
  </si>
  <si>
    <t>Scenekunst i fylkeskommuner</t>
  </si>
  <si>
    <t>Museums- og andre kulturvernformål</t>
  </si>
  <si>
    <t>Tilskuddsordning for muséer</t>
  </si>
  <si>
    <t>Justisdepartementet</t>
  </si>
  <si>
    <t>Konfliktråd</t>
  </si>
  <si>
    <t>Overføringer til kommunene</t>
  </si>
  <si>
    <t>Lokal næringsutvikling</t>
  </si>
  <si>
    <t>Tilskudd til utkantkommuner</t>
  </si>
  <si>
    <t>Kommunale næringsfond</t>
  </si>
  <si>
    <t>Kompensasjon for økt arbeidsgiveravgift</t>
  </si>
  <si>
    <t>Bolig- og bomiljøtiltak</t>
  </si>
  <si>
    <t>Handlingsplan for Oslo indre øst</t>
  </si>
  <si>
    <t>Tilskudd til omsorgsboliger og sykehjemsplasser</t>
  </si>
  <si>
    <t>Oppstartingstilskudd</t>
  </si>
  <si>
    <t>Tilskudd til kompensasjon for utgifter til renter og avdrag</t>
  </si>
  <si>
    <t>Sosial- og helsedepartementet</t>
  </si>
  <si>
    <t>Tiltak for rusmiddelmisbrukere</t>
  </si>
  <si>
    <t>Tilskudd til rusmiddeltiltak</t>
  </si>
  <si>
    <t>Tiltak for eldre</t>
  </si>
  <si>
    <t>Tilskudd til omsorgstjenester</t>
  </si>
  <si>
    <t>Tiltak for funksjonshemmede</t>
  </si>
  <si>
    <t xml:space="preserve">Oppfølging av ansvarsreformen for mennesker med </t>
  </si>
  <si>
    <t>psykisk utviklingshemming</t>
  </si>
  <si>
    <t>Tilskudd til utskrivning av unge funksjonshemmede</t>
  </si>
  <si>
    <t>Begrenset bruk av tvang</t>
  </si>
  <si>
    <t>Psykisk utviklingshemmede med sikringsdom</t>
  </si>
  <si>
    <t>Handlingsplan for funksjonshemmede</t>
  </si>
  <si>
    <t xml:space="preserve">Tilskudd til assistenter for funksjonshemmede </t>
  </si>
  <si>
    <t>Fengselshelsetjenesten</t>
  </si>
  <si>
    <t>Tilskudd til kommuner og fylkeskommuner</t>
  </si>
  <si>
    <t>Kursvirksomhet og stipendier</t>
  </si>
  <si>
    <t>Rekruttering mm av helsepersonell</t>
  </si>
  <si>
    <t>Turnustjeneste, videreutdanning m.v.</t>
  </si>
  <si>
    <t>Bedriftsintern utdanning m.v.</t>
  </si>
  <si>
    <t>Mammografiscreening</t>
  </si>
  <si>
    <t>Fylkeskommunens helsetjeneste</t>
  </si>
  <si>
    <t>Innsatsstyrt finansiering av sykehus</t>
  </si>
  <si>
    <t>Refusjon av poliklinisk virksomhet ved sykehus m.v.</t>
  </si>
  <si>
    <t>Tilskudd til regionsykehus</t>
  </si>
  <si>
    <t>Refusjon godkjente kapitalutgifter</t>
  </si>
  <si>
    <t>Tilskudd til utstyr på sykehus</t>
  </si>
  <si>
    <t>Helseregionale og andre samarbeidstiltak</t>
  </si>
  <si>
    <t>Andre tilskudd</t>
  </si>
  <si>
    <t>Andre utgifter</t>
  </si>
  <si>
    <t xml:space="preserve">Tilskudd til helsepersonellbemanning i </t>
  </si>
  <si>
    <t>luftambulansetjenesten</t>
  </si>
  <si>
    <t>Tilskudd til driftsavtaler</t>
  </si>
  <si>
    <t>Kreftbehandling m.m</t>
  </si>
  <si>
    <t>Forpleining, kontroll og tilsyn med psykiatriske pasienter</t>
  </si>
  <si>
    <t>Tilskudd</t>
  </si>
  <si>
    <t>Statlig stimuleringstiltak for psykisk helsevern</t>
  </si>
  <si>
    <t>Utredninger og utviklingsarbeid</t>
  </si>
  <si>
    <t>Tilskudd til psykiatri i kommuner</t>
  </si>
  <si>
    <t>Tilskudd til styrking av psykisk helsevern i fylkene</t>
  </si>
  <si>
    <t>Omstrukturering og utbygging av psykisk helsevern for voksne</t>
  </si>
  <si>
    <t>Utbygging av psykisk helsevern for barn og ungdom</t>
  </si>
  <si>
    <t>Barne- og familiedepartementet</t>
  </si>
  <si>
    <t>Tilskudd til krisetiltak</t>
  </si>
  <si>
    <t>Tilskudd til kommuner til krisetiltak</t>
  </si>
  <si>
    <t>Tiltak i barne- og ungdomsvernet</t>
  </si>
  <si>
    <t>Særskilte tiltak</t>
  </si>
  <si>
    <t>Barnehager</t>
  </si>
  <si>
    <t>Driftstilskudd til barnehager</t>
  </si>
  <si>
    <t>Prøveprosjekt Oslo indre Øst</t>
  </si>
  <si>
    <t>Fiskeridepartementet</t>
  </si>
  <si>
    <t>Havnetjenesten</t>
  </si>
  <si>
    <t>Tilskudd til fiskerihavneanlegg</t>
  </si>
  <si>
    <t>Miljøverndepartementet</t>
  </si>
  <si>
    <t>Vilt- og fisketiltak</t>
  </si>
  <si>
    <t>Kommunal vilt- og fskeforvaltning</t>
  </si>
  <si>
    <t>Fallvilt</t>
  </si>
  <si>
    <t>Direktoratet for naturforvaltning</t>
  </si>
  <si>
    <t>Kommunal naturforvaltning</t>
  </si>
  <si>
    <t xml:space="preserve">Riksantikvaren </t>
  </si>
  <si>
    <t>Regionale kulturminnetiltak</t>
  </si>
  <si>
    <t>Statens forurensningstilsyn</t>
  </si>
  <si>
    <t>Tilskudd til kommunale avløpstiltak</t>
  </si>
  <si>
    <t>Aksjon Jærvassdrag</t>
  </si>
  <si>
    <t>Forsvarsdepartementet</t>
  </si>
  <si>
    <t>Kulturelle og allmennyttige formål</t>
  </si>
  <si>
    <t>Tilskudd til kommuner</t>
  </si>
  <si>
    <t>Folketrygden</t>
  </si>
  <si>
    <t>Helsetjeneste i kommunene</t>
  </si>
  <si>
    <t>Tilskudd til fastlønnsordning allmenleger</t>
  </si>
  <si>
    <t>Tilskudd til fastlønnsordning fysioterapeuter</t>
  </si>
  <si>
    <t>Sum ørem. tilskudd på 60 poster i kommuneopplegget</t>
  </si>
  <si>
    <t>Rammetilskudd</t>
  </si>
  <si>
    <t>Kommuner</t>
  </si>
  <si>
    <t>Innbyggertilskudd/utgiftsutjevning</t>
  </si>
  <si>
    <t>Nord-Norge tilskudd</t>
  </si>
  <si>
    <t>Regionaltilskudd</t>
  </si>
  <si>
    <t>Skjønnstilskudd</t>
  </si>
  <si>
    <t>Hovedstadstilskuddet</t>
  </si>
  <si>
    <t>Forsøk med rammefinansiering av øremerkede tilskudd</t>
  </si>
  <si>
    <t>Sum rammeoverføringer kommuner</t>
  </si>
  <si>
    <t>Fylkeskommuner</t>
  </si>
  <si>
    <t>Sum rammeoverføringer fylkeskommuner</t>
  </si>
  <si>
    <t>Tilskudd til flyktninger og asylsøkere (medregnes ikke i kommuneopplegget)</t>
  </si>
  <si>
    <t>Tilskudd til grunnskolen</t>
  </si>
  <si>
    <t>Tilskudd til opplæring for språklige minoriteter i grunnskolen</t>
  </si>
  <si>
    <t xml:space="preserve">Tilskudd til ekstra opplæring for språklige minoriteter </t>
  </si>
  <si>
    <t>Bosetting av flyktninger og tiltak for innvandrere</t>
  </si>
  <si>
    <t>Integreringstilskudd</t>
  </si>
  <si>
    <t>Kommunale innvandrertiltak</t>
  </si>
  <si>
    <t>Tilskudd til psykososialt arbeid for flyktninger</t>
  </si>
  <si>
    <t>Tilskudd for enslige mindreårige flyktninger og asylsøkere</t>
  </si>
  <si>
    <t>Annet</t>
  </si>
  <si>
    <t>Kirkelig administrasjon</t>
  </si>
  <si>
    <t>Tilskudd til kirkelig virksomhet i kommunene</t>
  </si>
  <si>
    <t xml:space="preserve">Kommunal overvåking og kartlegging av biologisk </t>
  </si>
  <si>
    <t>mangfold</t>
  </si>
  <si>
    <t>Tilskudd til kommunale vilttiltak</t>
  </si>
  <si>
    <t>Valgutgifter</t>
  </si>
  <si>
    <t>Refusjon til kommuner</t>
  </si>
  <si>
    <t>Miljøvernforskning og miljøovervåking</t>
  </si>
  <si>
    <t>Tilskudd til grunnskoleopplæring for innvandrere</t>
  </si>
  <si>
    <t>Tilskudd til idrettsanlegg i Oslo</t>
  </si>
  <si>
    <t>Stimuleringstilskudd</t>
  </si>
  <si>
    <t>Arbeids- og administrasjonsdepartementet</t>
  </si>
  <si>
    <t>Innskutte midler til lokale forhandlinger i skoleverket</t>
  </si>
  <si>
    <t xml:space="preserve">Tilskudd til preliminære forhandlinger til kommune og </t>
  </si>
  <si>
    <t>fylkeskommune</t>
  </si>
  <si>
    <t>Olje- og energidepartementet</t>
  </si>
  <si>
    <t>Hjemfalte anlegg</t>
  </si>
  <si>
    <t>Overføring til kommunale næringsfond</t>
  </si>
  <si>
    <t>i videregående opplæring</t>
  </si>
  <si>
    <t>Miljøverndepartementet (jf. kap. 4400)</t>
  </si>
  <si>
    <t>Omstillingsprogram for å gjennomføre kommunereformen</t>
  </si>
  <si>
    <t>Tilskudd til helhetlig vannforvaltning</t>
  </si>
  <si>
    <t xml:space="preserve">Kompensasjon til fylkeskommuner ved statens overtakelse </t>
  </si>
  <si>
    <t>av ansvaret for spesialist helsetjenesten</t>
  </si>
  <si>
    <t>Tilskudd til sletting av gjeld m.v.</t>
  </si>
  <si>
    <t>Tilskudd til feriepenger/likviditetsstyrking</t>
  </si>
  <si>
    <t>Tilskudd til utstyr</t>
  </si>
  <si>
    <t xml:space="preserve">Kompensasjon for merverdiavgift til kommuner </t>
  </si>
  <si>
    <t>og fylkeskommuner</t>
  </si>
  <si>
    <t>Videregående opplæring</t>
  </si>
  <si>
    <t>Læremidler</t>
  </si>
  <si>
    <t>Kompensasjon for investeringskostnader ved grunnskolereformen</t>
  </si>
  <si>
    <t xml:space="preserve">Tilskudd til opplæring for språklige minoriteter i videregående </t>
  </si>
  <si>
    <t>opplæring</t>
  </si>
  <si>
    <t>Fellestiltak i grunnskolen og videregående opplæring</t>
  </si>
  <si>
    <t>Tilskudd til opplæring i finsk</t>
  </si>
  <si>
    <t>Det samiske utdanningsområdet</t>
  </si>
  <si>
    <t>Moskvaskolen</t>
  </si>
  <si>
    <t>Skoleanlegg</t>
  </si>
  <si>
    <t>Rentekompensasjon</t>
  </si>
  <si>
    <t>Tilskudd til driftsomlegging</t>
  </si>
  <si>
    <t>Kommunal- og regionaldepartementet</t>
  </si>
  <si>
    <t>(NY)</t>
  </si>
  <si>
    <t>Tilskudd til seniortiltak i grunnskolen</t>
  </si>
  <si>
    <t>Tilskudd til seniortiltak i videregående opplæring</t>
  </si>
  <si>
    <t>Rehabilitering</t>
  </si>
  <si>
    <t>Rehabilitering, helsetiltak for rusmisbrukere</t>
  </si>
  <si>
    <t>Kystverket</t>
  </si>
  <si>
    <r>
      <t>Tilskudd til fiskerihavneanlegg (</t>
    </r>
    <r>
      <rPr>
        <b/>
        <sz val="8"/>
        <rFont val="Arial Narrow"/>
        <family val="2"/>
      </rPr>
      <t>ompostering av Kap. 1064, post 60)</t>
    </r>
  </si>
  <si>
    <t>Vedtatt budsjett 2002</t>
  </si>
  <si>
    <t>Vedtatt budsjett 2001 etter RNB</t>
  </si>
  <si>
    <t>Øremerkede tilskudd og rammetilskudd til komunesektoren i 2001 og 2002</t>
  </si>
  <si>
    <t>Forslag 2002 St.prp. nr. 1 (Regjeringen Stoltenberg)</t>
  </si>
  <si>
    <t xml:space="preserve">Tilskudd til landslinjer </t>
  </si>
  <si>
    <t xml:space="preserve">Tilskudd utenom kommuneopplegget </t>
  </si>
  <si>
    <t>Sum rammeoverføringer</t>
  </si>
  <si>
    <t>Tall i 1000 kr</t>
  </si>
  <si>
    <r>
      <t>Vedlegg 3</t>
    </r>
    <r>
      <rPr>
        <b/>
        <sz val="14"/>
        <rFont val="Arial Narrow"/>
        <family val="2"/>
      </rPr>
      <t xml:space="preserve"> </t>
    </r>
  </si>
  <si>
    <t>Forslag 2002  St.prp. nr. 1 Tillegg nr. 4 (Samarbeids-regjeringen)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</si>
</sst>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_ ;[Red]\-#,##0\ "/>
    <numFmt numFmtId="173" formatCode="#,##0.000"/>
    <numFmt numFmtId="174" formatCode="#,##0.0"/>
  </numFmts>
  <fonts count="15">
    <font>
      <sz val="10"/>
      <name val="Arial"/>
      <family val="0"/>
    </font>
    <font>
      <b/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u val="single"/>
      <sz val="14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1" fillId="2" borderId="11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0" fillId="0" borderId="5" xfId="0" applyFont="1" applyBorder="1" applyAlignment="1">
      <alignment/>
    </xf>
    <xf numFmtId="0" fontId="1" fillId="0" borderId="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/>
    </xf>
    <xf numFmtId="3" fontId="1" fillId="2" borderId="14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2" fillId="0" borderId="7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5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2" borderId="10" xfId="0" applyFont="1" applyFill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7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" fontId="1" fillId="0" borderId="15" xfId="0" applyNumberFormat="1" applyFont="1" applyBorder="1" applyAlignment="1">
      <alignment horizontal="center" wrapText="1"/>
    </xf>
    <xf numFmtId="0" fontId="9" fillId="0" borderId="4" xfId="0" applyFont="1" applyBorder="1" applyAlignment="1">
      <alignment/>
    </xf>
    <xf numFmtId="0" fontId="9" fillId="0" borderId="2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1" fillId="0" borderId="0" xfId="0" applyFont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8515625" style="0" customWidth="1"/>
    <col min="2" max="2" width="6.8515625" style="0" customWidth="1"/>
    <col min="3" max="3" width="48.57421875" style="0" customWidth="1"/>
    <col min="4" max="6" width="12.7109375" style="56" customWidth="1"/>
    <col min="7" max="7" width="12.7109375" style="0" customWidth="1"/>
  </cols>
  <sheetData>
    <row r="1" spans="1:5" ht="16.5" customHeight="1">
      <c r="A1" s="91" t="s">
        <v>203</v>
      </c>
      <c r="B1" s="92"/>
      <c r="C1" s="93"/>
      <c r="D1" s="94"/>
      <c r="E1" s="94"/>
    </row>
    <row r="2" spans="1:5" ht="12.75" customHeight="1">
      <c r="A2" s="91"/>
      <c r="B2" s="92"/>
      <c r="C2" s="93"/>
      <c r="D2" s="94"/>
      <c r="E2" s="94"/>
    </row>
    <row r="3" spans="1:5" ht="15" customHeight="1">
      <c r="A3" s="95" t="s">
        <v>197</v>
      </c>
      <c r="B3" s="96"/>
      <c r="C3" s="96"/>
      <c r="D3" s="97"/>
      <c r="E3" s="94"/>
    </row>
    <row r="4" spans="1:5" ht="16.5" customHeight="1">
      <c r="A4" s="95" t="s">
        <v>202</v>
      </c>
      <c r="B4" s="96"/>
      <c r="C4" s="98"/>
      <c r="D4" s="94"/>
      <c r="E4" s="94"/>
    </row>
    <row r="5" spans="1:5" ht="16.5" customHeight="1">
      <c r="A5" s="95"/>
      <c r="B5" s="96"/>
      <c r="C5" s="98"/>
      <c r="D5" s="94"/>
      <c r="E5" s="94"/>
    </row>
    <row r="6" spans="1:7" ht="15.75">
      <c r="A6" s="89" t="s">
        <v>0</v>
      </c>
      <c r="B6" s="90"/>
      <c r="C6" s="90"/>
      <c r="D6" s="68"/>
      <c r="E6" s="68"/>
      <c r="F6" s="68"/>
      <c r="G6" s="68"/>
    </row>
    <row r="7" spans="1:7" ht="13.5" customHeight="1">
      <c r="A7" s="60" t="s">
        <v>1</v>
      </c>
      <c r="B7" s="59" t="s">
        <v>3</v>
      </c>
      <c r="C7" s="53" t="s">
        <v>2</v>
      </c>
      <c r="D7" s="69"/>
      <c r="E7" s="69"/>
      <c r="F7" s="69"/>
      <c r="G7" s="69"/>
    </row>
    <row r="8" spans="1:7" ht="66.75" customHeight="1">
      <c r="A8" s="1"/>
      <c r="B8" s="55"/>
      <c r="C8" s="63"/>
      <c r="D8" s="87" t="s">
        <v>196</v>
      </c>
      <c r="E8" s="87" t="s">
        <v>198</v>
      </c>
      <c r="F8" s="87" t="s">
        <v>204</v>
      </c>
      <c r="G8" s="87" t="s">
        <v>195</v>
      </c>
    </row>
    <row r="9" spans="1:7" ht="14.25" customHeight="1">
      <c r="A9" s="2" t="s">
        <v>4</v>
      </c>
      <c r="B9" s="3"/>
      <c r="C9" s="3"/>
      <c r="D9" s="69"/>
      <c r="E9" s="69"/>
      <c r="F9" s="69"/>
      <c r="G9" s="69"/>
    </row>
    <row r="10" spans="1:7" ht="12.75">
      <c r="A10" s="4">
        <v>221</v>
      </c>
      <c r="B10" s="5"/>
      <c r="C10" s="64" t="s">
        <v>5</v>
      </c>
      <c r="D10" s="34"/>
      <c r="E10" s="34"/>
      <c r="F10" s="34"/>
      <c r="G10" s="34"/>
    </row>
    <row r="11" spans="1:7" ht="12.75">
      <c r="A11" s="4"/>
      <c r="B11" s="6">
        <v>60</v>
      </c>
      <c r="C11" s="12" t="s">
        <v>6</v>
      </c>
      <c r="D11" s="34">
        <v>19058</v>
      </c>
      <c r="E11" s="34">
        <v>17982</v>
      </c>
      <c r="F11" s="34">
        <v>17982</v>
      </c>
      <c r="G11" s="34">
        <v>17982</v>
      </c>
    </row>
    <row r="12" spans="1:7" ht="12.75">
      <c r="A12" s="7"/>
      <c r="B12" s="8">
        <v>61</v>
      </c>
      <c r="C12" s="65" t="s">
        <v>7</v>
      </c>
      <c r="D12" s="34">
        <v>32734</v>
      </c>
      <c r="E12" s="34">
        <v>33798</v>
      </c>
      <c r="F12" s="34">
        <v>33798</v>
      </c>
      <c r="G12" s="34">
        <v>33798</v>
      </c>
    </row>
    <row r="13" spans="1:7" ht="12.75">
      <c r="A13" s="7"/>
      <c r="B13" s="6">
        <v>62</v>
      </c>
      <c r="C13" s="12" t="s">
        <v>8</v>
      </c>
      <c r="D13" s="34">
        <v>3682</v>
      </c>
      <c r="E13" s="34">
        <v>3802</v>
      </c>
      <c r="F13" s="34">
        <v>3802</v>
      </c>
      <c r="G13" s="34">
        <v>3802</v>
      </c>
    </row>
    <row r="14" spans="1:7" ht="12.75">
      <c r="A14" s="9"/>
      <c r="B14" s="6">
        <v>63</v>
      </c>
      <c r="C14" s="12" t="s">
        <v>9</v>
      </c>
      <c r="D14" s="34">
        <v>398619</v>
      </c>
      <c r="E14" s="34">
        <v>434915</v>
      </c>
      <c r="F14" s="34">
        <v>434915</v>
      </c>
      <c r="G14" s="34">
        <v>434915</v>
      </c>
    </row>
    <row r="15" spans="1:7" ht="12.75">
      <c r="A15" s="9"/>
      <c r="B15" s="6">
        <v>64</v>
      </c>
      <c r="C15" s="12" t="s">
        <v>10</v>
      </c>
      <c r="D15" s="34">
        <v>6699</v>
      </c>
      <c r="E15" s="34">
        <v>0</v>
      </c>
      <c r="F15" s="34">
        <v>0</v>
      </c>
      <c r="G15" s="34">
        <v>0</v>
      </c>
    </row>
    <row r="16" spans="1:7" ht="12.75">
      <c r="A16" s="9"/>
      <c r="B16" s="6">
        <v>66</v>
      </c>
      <c r="C16" s="12" t="s">
        <v>11</v>
      </c>
      <c r="D16" s="34">
        <v>29000</v>
      </c>
      <c r="E16" s="34">
        <v>29790</v>
      </c>
      <c r="F16" s="34">
        <v>29790</v>
      </c>
      <c r="G16" s="34">
        <v>29790</v>
      </c>
    </row>
    <row r="17" spans="1:7" ht="12.75">
      <c r="A17" s="9"/>
      <c r="B17" s="6">
        <v>67</v>
      </c>
      <c r="C17" s="12" t="s">
        <v>12</v>
      </c>
      <c r="D17" s="34">
        <v>83500</v>
      </c>
      <c r="E17" s="34">
        <v>88009</v>
      </c>
      <c r="F17" s="34">
        <v>88009</v>
      </c>
      <c r="G17" s="34">
        <v>88009</v>
      </c>
    </row>
    <row r="18" spans="1:7" ht="12.75">
      <c r="A18" s="19"/>
      <c r="B18" s="15">
        <v>68</v>
      </c>
      <c r="C18" s="15" t="s">
        <v>13</v>
      </c>
      <c r="D18" s="35">
        <v>27133</v>
      </c>
      <c r="E18" s="35">
        <v>0</v>
      </c>
      <c r="F18" s="35">
        <v>0</v>
      </c>
      <c r="G18" s="35">
        <v>0</v>
      </c>
    </row>
    <row r="19" spans="1:7" ht="12.75">
      <c r="A19" s="9"/>
      <c r="B19" s="12">
        <v>69</v>
      </c>
      <c r="C19" s="12" t="s">
        <v>177</v>
      </c>
      <c r="D19" s="34">
        <v>0</v>
      </c>
      <c r="E19" s="34">
        <v>546864</v>
      </c>
      <c r="F19" s="34">
        <v>546864</v>
      </c>
      <c r="G19" s="34">
        <v>546864</v>
      </c>
    </row>
    <row r="20" spans="1:7" ht="12.75">
      <c r="A20" s="9">
        <v>223</v>
      </c>
      <c r="B20" s="12"/>
      <c r="C20" s="16" t="s">
        <v>175</v>
      </c>
      <c r="D20" s="34"/>
      <c r="E20" s="34"/>
      <c r="F20" s="34"/>
      <c r="G20" s="34"/>
    </row>
    <row r="21" spans="1:7" ht="12.75">
      <c r="A21" s="9"/>
      <c r="B21" s="12">
        <v>60</v>
      </c>
      <c r="C21" s="12" t="s">
        <v>199</v>
      </c>
      <c r="D21" s="34"/>
      <c r="E21" s="34"/>
      <c r="F21" s="34"/>
      <c r="G21" s="34">
        <v>109800</v>
      </c>
    </row>
    <row r="22" spans="1:7" ht="12.75">
      <c r="A22" s="9"/>
      <c r="B22" s="12">
        <v>62</v>
      </c>
      <c r="C22" s="12" t="s">
        <v>176</v>
      </c>
      <c r="D22" s="34">
        <v>0</v>
      </c>
      <c r="E22" s="34">
        <v>103250</v>
      </c>
      <c r="F22" s="34">
        <v>0</v>
      </c>
      <c r="G22" s="34">
        <v>0</v>
      </c>
    </row>
    <row r="23" spans="1:7" ht="12.75">
      <c r="A23" s="9">
        <v>224</v>
      </c>
      <c r="B23" s="12"/>
      <c r="C23" s="16" t="s">
        <v>180</v>
      </c>
      <c r="D23" s="34"/>
      <c r="E23" s="34"/>
      <c r="F23" s="34"/>
      <c r="G23" s="34"/>
    </row>
    <row r="24" spans="1:7" ht="12.75">
      <c r="A24" s="9"/>
      <c r="B24" s="12">
        <v>61</v>
      </c>
      <c r="C24" s="12" t="s">
        <v>19</v>
      </c>
      <c r="D24" s="34">
        <v>0</v>
      </c>
      <c r="E24" s="34">
        <v>94702</v>
      </c>
      <c r="F24" s="34">
        <v>94702</v>
      </c>
      <c r="G24" s="34">
        <v>94702</v>
      </c>
    </row>
    <row r="25" spans="1:7" ht="12.75">
      <c r="A25" s="9" t="s">
        <v>188</v>
      </c>
      <c r="B25" s="12">
        <v>62</v>
      </c>
      <c r="C25" s="12" t="s">
        <v>189</v>
      </c>
      <c r="D25" s="34"/>
      <c r="E25" s="34"/>
      <c r="F25" s="34">
        <v>43000</v>
      </c>
      <c r="G25" s="34">
        <v>43000</v>
      </c>
    </row>
    <row r="26" spans="1:7" ht="12.75">
      <c r="A26" s="9" t="s">
        <v>188</v>
      </c>
      <c r="B26" s="12">
        <v>63</v>
      </c>
      <c r="C26" s="12" t="s">
        <v>190</v>
      </c>
      <c r="D26" s="34"/>
      <c r="E26" s="34"/>
      <c r="F26" s="34">
        <v>42000</v>
      </c>
      <c r="G26" s="34">
        <v>42000</v>
      </c>
    </row>
    <row r="27" spans="1:7" ht="12.75">
      <c r="A27" s="9"/>
      <c r="B27" s="12">
        <v>64</v>
      </c>
      <c r="C27" s="12" t="s">
        <v>181</v>
      </c>
      <c r="D27" s="34">
        <v>0</v>
      </c>
      <c r="E27" s="34">
        <v>7079</v>
      </c>
      <c r="F27" s="34">
        <v>7079</v>
      </c>
      <c r="G27" s="34">
        <v>7079</v>
      </c>
    </row>
    <row r="28" spans="1:7" ht="12.75">
      <c r="A28" s="9"/>
      <c r="B28" s="12">
        <v>68</v>
      </c>
      <c r="C28" s="12" t="s">
        <v>182</v>
      </c>
      <c r="D28" s="34">
        <v>0</v>
      </c>
      <c r="E28" s="34">
        <v>30938</v>
      </c>
      <c r="F28" s="34">
        <v>30938</v>
      </c>
      <c r="G28" s="34">
        <v>30938</v>
      </c>
    </row>
    <row r="29" spans="1:7" ht="12.75">
      <c r="A29" s="9">
        <v>229</v>
      </c>
      <c r="B29" s="12"/>
      <c r="C29" s="16" t="s">
        <v>14</v>
      </c>
      <c r="D29" s="34"/>
      <c r="E29" s="34"/>
      <c r="F29" s="34"/>
      <c r="G29" s="34"/>
    </row>
    <row r="30" spans="1:7" ht="12.75">
      <c r="A30" s="13"/>
      <c r="B30" s="6">
        <v>60</v>
      </c>
      <c r="C30" s="12" t="s">
        <v>15</v>
      </c>
      <c r="D30" s="34">
        <v>534852</v>
      </c>
      <c r="E30" s="34">
        <v>0</v>
      </c>
      <c r="F30" s="34">
        <v>0</v>
      </c>
      <c r="G30" s="34">
        <v>0</v>
      </c>
    </row>
    <row r="31" spans="1:7" ht="12.75">
      <c r="A31" s="28"/>
      <c r="B31" s="15">
        <v>62</v>
      </c>
      <c r="C31" s="15" t="s">
        <v>16</v>
      </c>
      <c r="D31" s="35">
        <v>15000</v>
      </c>
      <c r="E31" s="35">
        <v>0</v>
      </c>
      <c r="F31" s="35">
        <v>0</v>
      </c>
      <c r="G31" s="35">
        <v>0</v>
      </c>
    </row>
    <row r="32" spans="1:7" ht="12.75">
      <c r="A32" s="9">
        <v>231</v>
      </c>
      <c r="B32" s="16"/>
      <c r="C32" s="16" t="s">
        <v>17</v>
      </c>
      <c r="D32" s="34"/>
      <c r="E32" s="34"/>
      <c r="F32" s="34"/>
      <c r="G32" s="34"/>
    </row>
    <row r="33" spans="1:7" ht="12.75">
      <c r="A33" s="9"/>
      <c r="B33" s="6">
        <v>60</v>
      </c>
      <c r="C33" s="12" t="s">
        <v>18</v>
      </c>
      <c r="D33" s="34">
        <v>139177</v>
      </c>
      <c r="E33" s="34">
        <v>0</v>
      </c>
      <c r="F33" s="34">
        <v>0</v>
      </c>
      <c r="G33" s="34">
        <v>109800</v>
      </c>
    </row>
    <row r="34" spans="1:7" ht="12.75">
      <c r="A34" s="17"/>
      <c r="B34" s="6">
        <v>61</v>
      </c>
      <c r="C34" s="12" t="s">
        <v>19</v>
      </c>
      <c r="D34" s="34">
        <v>90921</v>
      </c>
      <c r="E34" s="34">
        <v>0</v>
      </c>
      <c r="F34" s="34">
        <v>0</v>
      </c>
      <c r="G34" s="34">
        <v>0</v>
      </c>
    </row>
    <row r="35" spans="1:7" ht="12.75">
      <c r="A35" s="17"/>
      <c r="B35" s="6">
        <v>66</v>
      </c>
      <c r="C35" s="12" t="s">
        <v>20</v>
      </c>
      <c r="D35" s="34">
        <v>20000</v>
      </c>
      <c r="E35" s="34">
        <v>0</v>
      </c>
      <c r="F35" s="34">
        <v>0</v>
      </c>
      <c r="G35" s="34">
        <v>0</v>
      </c>
    </row>
    <row r="36" spans="1:7" ht="12.75">
      <c r="A36" s="19"/>
      <c r="B36" s="15"/>
      <c r="C36" s="15" t="s">
        <v>21</v>
      </c>
      <c r="D36" s="35"/>
      <c r="E36" s="35"/>
      <c r="F36" s="35"/>
      <c r="G36" s="35"/>
    </row>
    <row r="37" spans="1:7" ht="12.75">
      <c r="A37" s="9">
        <v>239</v>
      </c>
      <c r="B37" s="12"/>
      <c r="C37" s="16" t="s">
        <v>22</v>
      </c>
      <c r="D37" s="34"/>
      <c r="E37" s="34"/>
      <c r="F37" s="34"/>
      <c r="G37" s="34"/>
    </row>
    <row r="38" spans="1:7" ht="12.75">
      <c r="A38" s="19"/>
      <c r="B38" s="15">
        <v>60</v>
      </c>
      <c r="C38" s="15" t="s">
        <v>23</v>
      </c>
      <c r="D38" s="35">
        <v>100000</v>
      </c>
      <c r="E38" s="35">
        <v>0</v>
      </c>
      <c r="F38" s="35">
        <v>0</v>
      </c>
      <c r="G38" s="35">
        <v>0</v>
      </c>
    </row>
    <row r="39" spans="1:7" ht="12.75">
      <c r="A39" s="9">
        <v>243</v>
      </c>
      <c r="B39" s="12"/>
      <c r="C39" s="21" t="s">
        <v>24</v>
      </c>
      <c r="D39" s="34"/>
      <c r="E39" s="34"/>
      <c r="F39" s="34"/>
      <c r="G39" s="34"/>
    </row>
    <row r="40" spans="1:7" ht="12.75">
      <c r="A40" s="9"/>
      <c r="B40" s="12">
        <v>60</v>
      </c>
      <c r="C40" s="12" t="s">
        <v>25</v>
      </c>
      <c r="D40" s="35">
        <v>80000</v>
      </c>
      <c r="E40" s="35">
        <v>82600</v>
      </c>
      <c r="F40" s="35">
        <v>82600</v>
      </c>
      <c r="G40" s="35">
        <v>82600</v>
      </c>
    </row>
    <row r="41" spans="1:7" ht="12.75">
      <c r="A41" s="20">
        <v>249</v>
      </c>
      <c r="B41" s="22"/>
      <c r="C41" s="21" t="s">
        <v>26</v>
      </c>
      <c r="D41" s="34"/>
      <c r="E41" s="34"/>
      <c r="F41" s="34"/>
      <c r="G41" s="34"/>
    </row>
    <row r="42" spans="1:7" ht="12.75">
      <c r="A42" s="19"/>
      <c r="B42" s="15">
        <v>61</v>
      </c>
      <c r="C42" s="15" t="s">
        <v>27</v>
      </c>
      <c r="D42" s="35">
        <v>2000</v>
      </c>
      <c r="E42" s="35">
        <v>2065</v>
      </c>
      <c r="F42" s="35">
        <v>2065</v>
      </c>
      <c r="G42" s="35">
        <v>2065</v>
      </c>
    </row>
    <row r="43" spans="1:7" ht="12.75">
      <c r="A43" s="9"/>
      <c r="B43" s="12">
        <v>62</v>
      </c>
      <c r="C43" s="12" t="s">
        <v>183</v>
      </c>
      <c r="D43" s="34">
        <v>0</v>
      </c>
      <c r="E43" s="34">
        <v>1000</v>
      </c>
      <c r="F43" s="34">
        <v>1000</v>
      </c>
      <c r="G43" s="34">
        <v>1000</v>
      </c>
    </row>
    <row r="44" spans="1:7" ht="12.75">
      <c r="A44" s="9">
        <v>253</v>
      </c>
      <c r="B44" s="16"/>
      <c r="C44" s="16" t="s">
        <v>28</v>
      </c>
      <c r="D44" s="34"/>
      <c r="E44" s="34"/>
      <c r="F44" s="34"/>
      <c r="G44" s="34"/>
    </row>
    <row r="45" spans="1:7" ht="12.75">
      <c r="A45" s="19"/>
      <c r="B45" s="15">
        <v>60</v>
      </c>
      <c r="C45" s="15" t="s">
        <v>29</v>
      </c>
      <c r="D45" s="35">
        <v>41138</v>
      </c>
      <c r="E45" s="35">
        <v>42475</v>
      </c>
      <c r="F45" s="35">
        <v>42475</v>
      </c>
      <c r="G45" s="35">
        <v>40475</v>
      </c>
    </row>
    <row r="46" spans="1:7" ht="12.75">
      <c r="A46" s="9">
        <v>254</v>
      </c>
      <c r="B46" s="12"/>
      <c r="C46" s="16" t="s">
        <v>30</v>
      </c>
      <c r="D46" s="34"/>
      <c r="E46" s="34"/>
      <c r="F46" s="34"/>
      <c r="G46" s="34"/>
    </row>
    <row r="47" spans="1:7" ht="12.75">
      <c r="A47" s="9"/>
      <c r="B47" s="12">
        <v>60</v>
      </c>
      <c r="C47" s="12" t="s">
        <v>31</v>
      </c>
      <c r="D47" s="34">
        <v>652314</v>
      </c>
      <c r="E47" s="34">
        <v>601835</v>
      </c>
      <c r="F47" s="34">
        <v>601835</v>
      </c>
      <c r="G47" s="34">
        <v>601835</v>
      </c>
    </row>
    <row r="48" spans="1:7" ht="12.75">
      <c r="A48" s="19"/>
      <c r="B48" s="15">
        <v>62</v>
      </c>
      <c r="C48" s="15" t="s">
        <v>154</v>
      </c>
      <c r="D48" s="35">
        <v>94648</v>
      </c>
      <c r="E48" s="35">
        <v>48255</v>
      </c>
      <c r="F48" s="35">
        <v>48255</v>
      </c>
      <c r="G48" s="35">
        <v>48255</v>
      </c>
    </row>
    <row r="49" spans="1:7" ht="12.75">
      <c r="A49" s="9">
        <v>281</v>
      </c>
      <c r="B49" s="12"/>
      <c r="C49" s="16" t="s">
        <v>32</v>
      </c>
      <c r="D49" s="34"/>
      <c r="E49" s="34"/>
      <c r="F49" s="34"/>
      <c r="G49" s="34"/>
    </row>
    <row r="50" spans="1:7" ht="12.75">
      <c r="A50" s="19"/>
      <c r="B50" s="15">
        <v>60</v>
      </c>
      <c r="C50" s="86" t="s">
        <v>33</v>
      </c>
      <c r="D50" s="35">
        <v>105050</v>
      </c>
      <c r="E50" s="35">
        <v>0</v>
      </c>
      <c r="F50" s="35">
        <v>0</v>
      </c>
      <c r="G50" s="35">
        <v>0</v>
      </c>
    </row>
    <row r="51" spans="1:7" ht="12.75">
      <c r="A51" s="37"/>
      <c r="B51" s="23"/>
      <c r="C51" s="23" t="s">
        <v>34</v>
      </c>
      <c r="D51" s="40">
        <f>SUM(D11:D50)</f>
        <v>2475525</v>
      </c>
      <c r="E51" s="40">
        <f>SUM(E11:E50)</f>
        <v>2169359</v>
      </c>
      <c r="F51" s="40">
        <f>SUM(F11:F50)</f>
        <v>2151109</v>
      </c>
      <c r="G51" s="40">
        <f>SUM(G11:G50)</f>
        <v>2368709</v>
      </c>
    </row>
    <row r="52" spans="1:7" ht="13.5">
      <c r="A52" s="33" t="s">
        <v>35</v>
      </c>
      <c r="B52" s="27"/>
      <c r="C52" s="66"/>
      <c r="D52" s="34"/>
      <c r="E52" s="34"/>
      <c r="F52" s="34"/>
      <c r="G52" s="34"/>
    </row>
    <row r="53" spans="1:7" ht="12.75">
      <c r="A53" s="9">
        <v>320</v>
      </c>
      <c r="B53" s="16"/>
      <c r="C53" s="16" t="s">
        <v>36</v>
      </c>
      <c r="D53" s="34"/>
      <c r="E53" s="34"/>
      <c r="F53" s="34"/>
      <c r="G53" s="34"/>
    </row>
    <row r="54" spans="1:7" ht="12.75">
      <c r="A54" s="17"/>
      <c r="B54" s="12">
        <v>60</v>
      </c>
      <c r="C54" s="12" t="s">
        <v>37</v>
      </c>
      <c r="D54" s="34">
        <v>58300</v>
      </c>
      <c r="E54" s="34">
        <v>47870</v>
      </c>
      <c r="F54" s="34">
        <v>50770</v>
      </c>
      <c r="G54" s="34">
        <v>49870</v>
      </c>
    </row>
    <row r="55" spans="1:7" ht="12.75">
      <c r="A55" s="14"/>
      <c r="B55" s="15">
        <v>62</v>
      </c>
      <c r="C55" s="15" t="s">
        <v>155</v>
      </c>
      <c r="D55" s="35">
        <v>8000</v>
      </c>
      <c r="E55" s="35">
        <v>0</v>
      </c>
      <c r="F55" s="35">
        <v>0</v>
      </c>
      <c r="G55" s="35">
        <v>0</v>
      </c>
    </row>
    <row r="56" spans="1:7" ht="12.75">
      <c r="A56" s="9">
        <v>324</v>
      </c>
      <c r="B56" s="12"/>
      <c r="C56" s="16" t="s">
        <v>38</v>
      </c>
      <c r="D56" s="34"/>
      <c r="E56" s="34"/>
      <c r="F56" s="34"/>
      <c r="G56" s="34"/>
    </row>
    <row r="57" spans="1:7" ht="12.75">
      <c r="A57" s="14"/>
      <c r="B57" s="15">
        <v>60</v>
      </c>
      <c r="C57" s="15" t="s">
        <v>39</v>
      </c>
      <c r="D57" s="35">
        <v>2800</v>
      </c>
      <c r="E57" s="35">
        <v>0</v>
      </c>
      <c r="F57" s="35">
        <v>0</v>
      </c>
      <c r="G57" s="35">
        <v>0</v>
      </c>
    </row>
    <row r="58" spans="1:7" ht="12.75">
      <c r="A58" s="9">
        <v>328</v>
      </c>
      <c r="B58" s="16"/>
      <c r="C58" s="16" t="s">
        <v>40</v>
      </c>
      <c r="D58" s="34"/>
      <c r="E58" s="34"/>
      <c r="F58" s="34"/>
      <c r="G58" s="34"/>
    </row>
    <row r="59" spans="1:7" ht="12.75">
      <c r="A59" s="10"/>
      <c r="B59" s="11">
        <v>60</v>
      </c>
      <c r="C59" s="11" t="s">
        <v>41</v>
      </c>
      <c r="D59" s="34">
        <v>147443</v>
      </c>
      <c r="E59" s="34">
        <v>145160</v>
      </c>
      <c r="F59" s="34">
        <v>145160</v>
      </c>
      <c r="G59" s="34">
        <v>145160</v>
      </c>
    </row>
    <row r="60" spans="1:7" ht="12.75">
      <c r="A60" s="24"/>
      <c r="B60" s="23"/>
      <c r="C60" s="23" t="s">
        <v>34</v>
      </c>
      <c r="D60" s="40">
        <f>SUM(D54:D59)</f>
        <v>216543</v>
      </c>
      <c r="E60" s="40">
        <f>SUM(E54:E59)</f>
        <v>193030</v>
      </c>
      <c r="F60" s="40">
        <f>SUM(F54:F59)</f>
        <v>195930</v>
      </c>
      <c r="G60" s="40">
        <f>SUM(G54:G59)</f>
        <v>195030</v>
      </c>
    </row>
    <row r="61" spans="1:7" ht="13.5">
      <c r="A61" s="71" t="s">
        <v>42</v>
      </c>
      <c r="B61" s="38"/>
      <c r="C61" s="38"/>
      <c r="D61" s="34"/>
      <c r="E61" s="34"/>
      <c r="F61" s="34"/>
      <c r="G61" s="34"/>
    </row>
    <row r="62" spans="1:7" ht="12.75">
      <c r="A62" s="19">
        <v>474</v>
      </c>
      <c r="B62" s="15"/>
      <c r="C62" s="72" t="s">
        <v>43</v>
      </c>
      <c r="D62" s="35"/>
      <c r="E62" s="35"/>
      <c r="F62" s="35"/>
      <c r="G62" s="35"/>
    </row>
    <row r="63" spans="1:7" ht="12.75">
      <c r="A63" s="80"/>
      <c r="B63" s="81">
        <v>60</v>
      </c>
      <c r="C63" s="81" t="s">
        <v>44</v>
      </c>
      <c r="D63" s="77">
        <v>24700</v>
      </c>
      <c r="E63" s="77">
        <v>26873</v>
      </c>
      <c r="F63" s="77">
        <v>26873</v>
      </c>
      <c r="G63" s="77">
        <v>29573</v>
      </c>
    </row>
    <row r="64" spans="1:7" ht="12.75">
      <c r="A64" s="10"/>
      <c r="B64" s="51"/>
      <c r="C64" s="51" t="s">
        <v>34</v>
      </c>
      <c r="D64" s="79">
        <v>24700</v>
      </c>
      <c r="E64" s="79">
        <f>E63</f>
        <v>26873</v>
      </c>
      <c r="F64" s="79">
        <f>F63</f>
        <v>26873</v>
      </c>
      <c r="G64" s="79">
        <f>G63</f>
        <v>29573</v>
      </c>
    </row>
    <row r="65" spans="1:7" ht="13.5">
      <c r="A65" s="71" t="s">
        <v>187</v>
      </c>
      <c r="B65" s="27"/>
      <c r="C65" s="27"/>
      <c r="D65" s="34"/>
      <c r="E65" s="34"/>
      <c r="F65" s="34"/>
      <c r="G65" s="34"/>
    </row>
    <row r="66" spans="1:7" ht="13.5">
      <c r="A66" s="33">
        <v>502</v>
      </c>
      <c r="B66" s="27"/>
      <c r="C66" s="16" t="s">
        <v>151</v>
      </c>
      <c r="D66" s="34"/>
      <c r="E66" s="34"/>
      <c r="F66" s="34"/>
      <c r="G66" s="34"/>
    </row>
    <row r="67" spans="1:7" ht="12.75">
      <c r="A67" s="28"/>
      <c r="B67" s="15">
        <v>60</v>
      </c>
      <c r="C67" s="15" t="s">
        <v>152</v>
      </c>
      <c r="D67" s="35">
        <v>18600</v>
      </c>
      <c r="E67" s="35">
        <v>5400</v>
      </c>
      <c r="F67" s="35">
        <v>5400</v>
      </c>
      <c r="G67" s="35">
        <v>5400</v>
      </c>
    </row>
    <row r="68" spans="1:7" ht="12.75">
      <c r="A68" s="9">
        <v>550</v>
      </c>
      <c r="B68" s="16"/>
      <c r="C68" s="16" t="s">
        <v>45</v>
      </c>
      <c r="D68" s="34"/>
      <c r="E68" s="34"/>
      <c r="F68" s="34"/>
      <c r="G68" s="34"/>
    </row>
    <row r="69" spans="1:7" ht="12.75">
      <c r="A69" s="17"/>
      <c r="B69" s="12">
        <v>60</v>
      </c>
      <c r="C69" s="12" t="s">
        <v>46</v>
      </c>
      <c r="D69" s="34">
        <v>18000</v>
      </c>
      <c r="E69" s="34">
        <v>0</v>
      </c>
      <c r="F69" s="34">
        <v>0</v>
      </c>
      <c r="G69" s="34">
        <v>0</v>
      </c>
    </row>
    <row r="70" spans="1:7" ht="12.75">
      <c r="A70" s="9"/>
      <c r="B70" s="12">
        <v>61</v>
      </c>
      <c r="C70" s="12" t="s">
        <v>47</v>
      </c>
      <c r="D70" s="34">
        <v>93140</v>
      </c>
      <c r="E70" s="34">
        <v>93300</v>
      </c>
      <c r="F70" s="34">
        <v>0</v>
      </c>
      <c r="G70" s="34">
        <v>0</v>
      </c>
    </row>
    <row r="71" spans="1:7" ht="12.75">
      <c r="A71" s="19"/>
      <c r="B71" s="15">
        <v>63</v>
      </c>
      <c r="C71" s="15" t="s">
        <v>48</v>
      </c>
      <c r="D71" s="35">
        <v>154000</v>
      </c>
      <c r="E71" s="35">
        <v>0</v>
      </c>
      <c r="F71" s="35">
        <v>0</v>
      </c>
      <c r="G71" s="35">
        <v>20000</v>
      </c>
    </row>
    <row r="72" spans="1:7" ht="12.75">
      <c r="A72" s="9">
        <v>581</v>
      </c>
      <c r="B72" s="16"/>
      <c r="C72" s="16" t="s">
        <v>49</v>
      </c>
      <c r="D72" s="34"/>
      <c r="E72" s="34"/>
      <c r="F72" s="34"/>
      <c r="G72" s="34"/>
    </row>
    <row r="73" spans="1:7" ht="12.75">
      <c r="A73" s="28"/>
      <c r="B73" s="15">
        <v>60</v>
      </c>
      <c r="C73" s="15" t="s">
        <v>50</v>
      </c>
      <c r="D73" s="35">
        <v>50000</v>
      </c>
      <c r="E73" s="35">
        <v>51800</v>
      </c>
      <c r="F73" s="35">
        <v>51800</v>
      </c>
      <c r="G73" s="35">
        <v>51800</v>
      </c>
    </row>
    <row r="74" spans="1:7" ht="12.75">
      <c r="A74" s="33">
        <v>582</v>
      </c>
      <c r="B74" s="12"/>
      <c r="C74" s="16" t="s">
        <v>184</v>
      </c>
      <c r="D74" s="34"/>
      <c r="E74" s="34"/>
      <c r="F74" s="34"/>
      <c r="G74" s="34"/>
    </row>
    <row r="75" spans="1:7" ht="12.75">
      <c r="A75" s="33"/>
      <c r="B75" s="12">
        <v>60</v>
      </c>
      <c r="C75" s="12" t="s">
        <v>185</v>
      </c>
      <c r="D75" s="34">
        <v>0</v>
      </c>
      <c r="E75" s="34">
        <v>70000</v>
      </c>
      <c r="F75" s="34">
        <v>70000</v>
      </c>
      <c r="G75" s="34">
        <v>70000</v>
      </c>
    </row>
    <row r="76" spans="1:7" ht="12.75">
      <c r="A76" s="9">
        <v>586</v>
      </c>
      <c r="B76" s="16"/>
      <c r="C76" s="16" t="s">
        <v>51</v>
      </c>
      <c r="D76" s="34"/>
      <c r="E76" s="34"/>
      <c r="F76" s="34"/>
      <c r="G76" s="34"/>
    </row>
    <row r="77" spans="1:7" ht="12.75">
      <c r="A77" s="9"/>
      <c r="B77" s="12">
        <v>60</v>
      </c>
      <c r="C77" s="12" t="s">
        <v>52</v>
      </c>
      <c r="D77" s="34">
        <v>1582000</v>
      </c>
      <c r="E77" s="34">
        <v>1696200</v>
      </c>
      <c r="F77" s="34">
        <v>1696200</v>
      </c>
      <c r="G77" s="34">
        <v>1696200</v>
      </c>
    </row>
    <row r="78" spans="1:7" ht="12.75">
      <c r="A78" s="29"/>
      <c r="B78" s="6">
        <v>63</v>
      </c>
      <c r="C78" s="12" t="s">
        <v>53</v>
      </c>
      <c r="D78" s="34">
        <v>834000</v>
      </c>
      <c r="E78" s="34">
        <v>1065600</v>
      </c>
      <c r="F78" s="34">
        <v>1065600</v>
      </c>
      <c r="G78" s="34">
        <v>1065600</v>
      </c>
    </row>
    <row r="79" spans="1:7" ht="12.75">
      <c r="A79" s="10"/>
      <c r="B79" s="30"/>
      <c r="C79" s="23" t="s">
        <v>34</v>
      </c>
      <c r="D79" s="40">
        <f>SUM(D67:D78)</f>
        <v>2749740</v>
      </c>
      <c r="E79" s="40">
        <f>SUM(E67:E78)</f>
        <v>2982300</v>
      </c>
      <c r="F79" s="40">
        <f>SUM(F67:F78)</f>
        <v>2889000</v>
      </c>
      <c r="G79" s="40">
        <f>SUM(G67:G78)</f>
        <v>2909000</v>
      </c>
    </row>
    <row r="80" spans="1:7" ht="13.5">
      <c r="A80" s="33" t="s">
        <v>54</v>
      </c>
      <c r="B80" s="31"/>
      <c r="C80" s="31"/>
      <c r="D80" s="34"/>
      <c r="E80" s="34"/>
      <c r="F80" s="34"/>
      <c r="G80" s="34"/>
    </row>
    <row r="81" spans="1:7" ht="12.75">
      <c r="A81" s="9">
        <v>614</v>
      </c>
      <c r="B81" s="32"/>
      <c r="C81" s="16" t="s">
        <v>55</v>
      </c>
      <c r="D81" s="34"/>
      <c r="E81" s="34"/>
      <c r="F81" s="34"/>
      <c r="G81" s="34"/>
    </row>
    <row r="82" spans="1:7" ht="12.75">
      <c r="A82" s="26"/>
      <c r="B82" s="15">
        <v>63</v>
      </c>
      <c r="C82" s="15" t="s">
        <v>56</v>
      </c>
      <c r="D82" s="35">
        <v>167800</v>
      </c>
      <c r="E82" s="35">
        <v>240400</v>
      </c>
      <c r="F82" s="35">
        <v>129500</v>
      </c>
      <c r="G82" s="35">
        <v>129500</v>
      </c>
    </row>
    <row r="83" spans="1:7" ht="12.75">
      <c r="A83" s="9">
        <v>670</v>
      </c>
      <c r="B83" s="12"/>
      <c r="C83" s="16" t="s">
        <v>57</v>
      </c>
      <c r="D83" s="34"/>
      <c r="E83" s="34"/>
      <c r="F83" s="34"/>
      <c r="G83" s="34"/>
    </row>
    <row r="84" spans="1:7" ht="12.75">
      <c r="A84" s="19"/>
      <c r="B84" s="15">
        <v>61</v>
      </c>
      <c r="C84" s="15" t="s">
        <v>58</v>
      </c>
      <c r="D84" s="35">
        <v>3495400</v>
      </c>
      <c r="E84" s="35">
        <v>50800</v>
      </c>
      <c r="F84" s="35">
        <v>40800</v>
      </c>
      <c r="G84" s="35">
        <v>40800</v>
      </c>
    </row>
    <row r="85" spans="1:7" ht="12.75">
      <c r="A85" s="9">
        <v>673</v>
      </c>
      <c r="B85" s="16"/>
      <c r="C85" s="16" t="s">
        <v>59</v>
      </c>
      <c r="D85" s="34"/>
      <c r="E85" s="34"/>
      <c r="F85" s="34"/>
      <c r="G85" s="34"/>
    </row>
    <row r="86" spans="1:7" ht="12.75">
      <c r="A86" s="9"/>
      <c r="B86" s="12">
        <v>60</v>
      </c>
      <c r="C86" s="12" t="s">
        <v>186</v>
      </c>
      <c r="D86" s="34">
        <v>0</v>
      </c>
      <c r="E86" s="34">
        <v>32000</v>
      </c>
      <c r="F86" s="34">
        <v>32000</v>
      </c>
      <c r="G86" s="34">
        <v>32000</v>
      </c>
    </row>
    <row r="87" spans="1:7" ht="12.75">
      <c r="A87" s="9"/>
      <c r="B87" s="6">
        <v>61</v>
      </c>
      <c r="C87" s="12" t="s">
        <v>60</v>
      </c>
      <c r="D87" s="34">
        <v>860300</v>
      </c>
      <c r="E87" s="34">
        <v>890400</v>
      </c>
      <c r="F87" s="34">
        <v>890400</v>
      </c>
      <c r="G87" s="34">
        <v>890400</v>
      </c>
    </row>
    <row r="88" spans="1:7" ht="12.75">
      <c r="A88" s="9"/>
      <c r="B88" s="6"/>
      <c r="C88" s="12" t="s">
        <v>61</v>
      </c>
      <c r="D88" s="34"/>
      <c r="E88" s="34"/>
      <c r="F88" s="34"/>
      <c r="G88" s="34"/>
    </row>
    <row r="89" spans="1:7" ht="12.75">
      <c r="A89" s="9"/>
      <c r="B89" s="6">
        <v>62</v>
      </c>
      <c r="C89" s="12" t="s">
        <v>62</v>
      </c>
      <c r="D89" s="34">
        <v>39000</v>
      </c>
      <c r="E89" s="34">
        <v>31800</v>
      </c>
      <c r="F89" s="34">
        <v>31800</v>
      </c>
      <c r="G89" s="34">
        <v>31800</v>
      </c>
    </row>
    <row r="90" spans="1:7" ht="12.75">
      <c r="A90" s="9"/>
      <c r="B90" s="6">
        <v>63</v>
      </c>
      <c r="C90" s="12" t="s">
        <v>63</v>
      </c>
      <c r="D90" s="34">
        <v>93600</v>
      </c>
      <c r="E90" s="34">
        <v>0</v>
      </c>
      <c r="F90" s="34">
        <v>0</v>
      </c>
      <c r="G90" s="34">
        <v>0</v>
      </c>
    </row>
    <row r="91" spans="1:7" ht="12.75">
      <c r="A91" s="19"/>
      <c r="B91" s="15">
        <v>65</v>
      </c>
      <c r="C91" s="15" t="s">
        <v>64</v>
      </c>
      <c r="D91" s="35">
        <v>50000</v>
      </c>
      <c r="E91" s="35">
        <v>87500</v>
      </c>
      <c r="F91" s="35">
        <v>87500</v>
      </c>
      <c r="G91" s="35">
        <v>87500</v>
      </c>
    </row>
    <row r="92" spans="1:7" ht="12.75">
      <c r="A92" s="9">
        <v>674</v>
      </c>
      <c r="B92" s="12"/>
      <c r="C92" s="16" t="s">
        <v>65</v>
      </c>
      <c r="D92" s="34"/>
      <c r="E92" s="83"/>
      <c r="F92" s="83"/>
      <c r="G92" s="83"/>
    </row>
    <row r="93" spans="1:7" ht="12.75">
      <c r="A93" s="19"/>
      <c r="B93" s="15">
        <v>60</v>
      </c>
      <c r="C93" s="15" t="s">
        <v>66</v>
      </c>
      <c r="D93" s="35">
        <v>45000</v>
      </c>
      <c r="E93" s="35">
        <v>45600</v>
      </c>
      <c r="F93" s="35">
        <v>45600</v>
      </c>
      <c r="G93" s="35">
        <v>45600</v>
      </c>
    </row>
    <row r="94" spans="1:7" ht="12.75">
      <c r="A94" s="9">
        <v>703</v>
      </c>
      <c r="B94" s="16"/>
      <c r="C94" s="16" t="s">
        <v>67</v>
      </c>
      <c r="D94" s="34"/>
      <c r="E94" s="84"/>
      <c r="F94" s="84"/>
      <c r="G94" s="84"/>
    </row>
    <row r="95" spans="1:7" ht="12.75">
      <c r="A95" s="19"/>
      <c r="B95" s="15">
        <v>60</v>
      </c>
      <c r="C95" s="15" t="s">
        <v>68</v>
      </c>
      <c r="D95" s="35">
        <v>61100</v>
      </c>
      <c r="E95" s="35">
        <v>67200</v>
      </c>
      <c r="F95" s="35">
        <v>67200</v>
      </c>
      <c r="G95" s="35">
        <v>67200</v>
      </c>
    </row>
    <row r="96" spans="1:7" ht="12.75">
      <c r="A96" s="9">
        <v>705</v>
      </c>
      <c r="B96" s="16"/>
      <c r="C96" s="16" t="s">
        <v>69</v>
      </c>
      <c r="D96" s="34"/>
      <c r="E96" s="84"/>
      <c r="F96" s="84"/>
      <c r="G96" s="84"/>
    </row>
    <row r="97" spans="1:7" ht="12.75">
      <c r="A97" s="9"/>
      <c r="B97" s="12">
        <v>60</v>
      </c>
      <c r="C97" s="12" t="s">
        <v>70</v>
      </c>
      <c r="D97" s="34">
        <v>35100</v>
      </c>
      <c r="E97" s="34">
        <v>34800</v>
      </c>
      <c r="F97" s="34">
        <v>34800</v>
      </c>
      <c r="G97" s="34">
        <v>34800</v>
      </c>
    </row>
    <row r="98" spans="1:7" ht="12.75">
      <c r="A98" s="9"/>
      <c r="B98" s="12">
        <v>61</v>
      </c>
      <c r="C98" s="12" t="s">
        <v>71</v>
      </c>
      <c r="D98" s="34">
        <v>48400</v>
      </c>
      <c r="E98" s="34">
        <v>110300</v>
      </c>
      <c r="F98" s="34">
        <v>110300</v>
      </c>
      <c r="G98" s="34">
        <v>110300</v>
      </c>
    </row>
    <row r="99" spans="1:7" ht="12.75">
      <c r="A99" s="19"/>
      <c r="B99" s="15">
        <v>62</v>
      </c>
      <c r="C99" s="15" t="s">
        <v>72</v>
      </c>
      <c r="D99" s="35">
        <v>33000</v>
      </c>
      <c r="E99" s="35">
        <v>0</v>
      </c>
      <c r="F99" s="35">
        <v>0</v>
      </c>
      <c r="G99" s="35">
        <v>0</v>
      </c>
    </row>
    <row r="100" spans="1:7" ht="12.75">
      <c r="A100" s="9">
        <v>718</v>
      </c>
      <c r="B100" s="12"/>
      <c r="C100" s="16" t="s">
        <v>191</v>
      </c>
      <c r="D100" s="34"/>
      <c r="E100" s="34"/>
      <c r="F100" s="34"/>
      <c r="G100" s="34"/>
    </row>
    <row r="101" spans="1:7" s="54" customFormat="1" ht="12.75">
      <c r="A101" s="9" t="s">
        <v>188</v>
      </c>
      <c r="B101" s="12">
        <v>61</v>
      </c>
      <c r="C101" s="12" t="s">
        <v>192</v>
      </c>
      <c r="D101" s="34"/>
      <c r="E101" s="34"/>
      <c r="F101" s="34">
        <v>175000</v>
      </c>
      <c r="G101" s="34">
        <v>175000</v>
      </c>
    </row>
    <row r="102" spans="1:7" ht="12.75">
      <c r="A102" s="9">
        <v>730</v>
      </c>
      <c r="B102" s="12"/>
      <c r="C102" s="16" t="s">
        <v>74</v>
      </c>
      <c r="D102" s="34"/>
      <c r="E102" s="34"/>
      <c r="F102" s="34"/>
      <c r="G102" s="34"/>
    </row>
    <row r="103" spans="1:7" ht="12.75">
      <c r="A103" s="9"/>
      <c r="B103" s="12">
        <v>60</v>
      </c>
      <c r="C103" s="12" t="s">
        <v>75</v>
      </c>
      <c r="D103" s="34">
        <v>11864000</v>
      </c>
      <c r="E103" s="34">
        <v>0</v>
      </c>
      <c r="F103" s="34">
        <v>0</v>
      </c>
      <c r="G103" s="34">
        <v>0</v>
      </c>
    </row>
    <row r="104" spans="1:7" ht="12.75">
      <c r="A104" s="9"/>
      <c r="B104" s="12">
        <v>61</v>
      </c>
      <c r="C104" s="12" t="s">
        <v>76</v>
      </c>
      <c r="D104" s="34">
        <v>3203500</v>
      </c>
      <c r="E104" s="34">
        <v>0</v>
      </c>
      <c r="F104" s="34">
        <v>0</v>
      </c>
      <c r="G104" s="34">
        <v>0</v>
      </c>
    </row>
    <row r="105" spans="1:7" ht="12.75">
      <c r="A105" s="9"/>
      <c r="B105" s="12">
        <v>62</v>
      </c>
      <c r="C105" s="12" t="s">
        <v>77</v>
      </c>
      <c r="D105" s="34">
        <v>1864800</v>
      </c>
      <c r="E105" s="34">
        <v>0</v>
      </c>
      <c r="F105" s="34">
        <v>0</v>
      </c>
      <c r="G105" s="34">
        <v>0</v>
      </c>
    </row>
    <row r="106" spans="1:7" ht="12.75">
      <c r="A106" s="9"/>
      <c r="B106" s="12">
        <v>63</v>
      </c>
      <c r="C106" s="12" t="s">
        <v>78</v>
      </c>
      <c r="D106" s="34">
        <v>290500</v>
      </c>
      <c r="E106" s="34">
        <v>0</v>
      </c>
      <c r="F106" s="34">
        <v>0</v>
      </c>
      <c r="G106" s="34">
        <v>0</v>
      </c>
    </row>
    <row r="107" spans="1:7" ht="12.75">
      <c r="A107" s="9"/>
      <c r="B107" s="12">
        <v>64</v>
      </c>
      <c r="C107" s="12" t="s">
        <v>79</v>
      </c>
      <c r="D107" s="34">
        <v>764000</v>
      </c>
      <c r="E107" s="34">
        <v>0</v>
      </c>
      <c r="F107" s="34">
        <v>0</v>
      </c>
      <c r="G107" s="34">
        <v>0</v>
      </c>
    </row>
    <row r="108" spans="1:7" ht="12.75">
      <c r="A108" s="9"/>
      <c r="B108" s="12">
        <v>66</v>
      </c>
      <c r="C108" s="12" t="s">
        <v>80</v>
      </c>
      <c r="D108" s="34">
        <v>30000</v>
      </c>
      <c r="E108" s="34">
        <v>0</v>
      </c>
      <c r="F108" s="34">
        <v>0</v>
      </c>
      <c r="G108" s="34">
        <v>0</v>
      </c>
    </row>
    <row r="109" spans="1:7" ht="12.75">
      <c r="A109" s="9"/>
      <c r="B109" s="12">
        <v>67</v>
      </c>
      <c r="C109" s="12" t="s">
        <v>81</v>
      </c>
      <c r="D109" s="35">
        <v>51400</v>
      </c>
      <c r="E109" s="35">
        <v>0</v>
      </c>
      <c r="F109" s="35">
        <v>0</v>
      </c>
      <c r="G109" s="35">
        <v>0</v>
      </c>
    </row>
    <row r="110" spans="1:7" ht="12.75">
      <c r="A110" s="20">
        <v>739</v>
      </c>
      <c r="B110" s="21"/>
      <c r="C110" s="21" t="s">
        <v>82</v>
      </c>
      <c r="D110" s="34"/>
      <c r="E110" s="34"/>
      <c r="F110" s="34"/>
      <c r="G110" s="34"/>
    </row>
    <row r="111" spans="1:7" ht="12.75">
      <c r="A111" s="9"/>
      <c r="B111" s="12">
        <v>60</v>
      </c>
      <c r="C111" s="12" t="s">
        <v>83</v>
      </c>
      <c r="D111" s="34"/>
      <c r="E111" s="34"/>
      <c r="F111" s="34"/>
      <c r="G111" s="34"/>
    </row>
    <row r="112" spans="1:7" ht="12.75">
      <c r="A112" s="9"/>
      <c r="B112" s="12"/>
      <c r="C112" s="12" t="s">
        <v>84</v>
      </c>
      <c r="D112" s="34">
        <v>59000</v>
      </c>
      <c r="E112" s="34">
        <v>0</v>
      </c>
      <c r="F112" s="34">
        <v>0</v>
      </c>
      <c r="G112" s="34">
        <v>0</v>
      </c>
    </row>
    <row r="113" spans="1:7" ht="12.75">
      <c r="A113" s="9"/>
      <c r="B113" s="12">
        <v>61</v>
      </c>
      <c r="C113" s="12" t="s">
        <v>85</v>
      </c>
      <c r="D113" s="34">
        <v>206000</v>
      </c>
      <c r="E113" s="34">
        <v>36000</v>
      </c>
      <c r="F113" s="34">
        <v>36000</v>
      </c>
      <c r="G113" s="34">
        <v>36000</v>
      </c>
    </row>
    <row r="114" spans="1:7" ht="12.75">
      <c r="A114" s="9"/>
      <c r="B114" s="12">
        <v>64</v>
      </c>
      <c r="C114" s="12" t="s">
        <v>33</v>
      </c>
      <c r="D114" s="34">
        <v>99300</v>
      </c>
      <c r="E114" s="34">
        <v>0</v>
      </c>
      <c r="F114" s="34">
        <v>0</v>
      </c>
      <c r="G114" s="34">
        <v>0</v>
      </c>
    </row>
    <row r="115" spans="1:7" ht="12.75">
      <c r="A115" s="9"/>
      <c r="B115" s="12">
        <v>65</v>
      </c>
      <c r="C115" s="12" t="s">
        <v>86</v>
      </c>
      <c r="D115" s="34">
        <v>206800</v>
      </c>
      <c r="E115" s="34">
        <v>0</v>
      </c>
      <c r="F115" s="34">
        <v>0</v>
      </c>
      <c r="G115" s="34">
        <v>0</v>
      </c>
    </row>
    <row r="116" spans="1:7" ht="12.75">
      <c r="A116" s="19"/>
      <c r="B116" s="15">
        <v>66</v>
      </c>
      <c r="C116" s="15" t="s">
        <v>73</v>
      </c>
      <c r="D116" s="35">
        <v>99600</v>
      </c>
      <c r="E116" s="35">
        <v>0</v>
      </c>
      <c r="F116" s="35">
        <v>0</v>
      </c>
      <c r="G116" s="35">
        <v>0</v>
      </c>
    </row>
    <row r="117" spans="1:7" ht="12.75">
      <c r="A117" s="9">
        <v>742</v>
      </c>
      <c r="B117" s="16"/>
      <c r="C117" s="16" t="s">
        <v>87</v>
      </c>
      <c r="D117" s="34"/>
      <c r="E117" s="34"/>
      <c r="F117" s="34"/>
      <c r="G117" s="34"/>
    </row>
    <row r="118" spans="1:7" ht="12.75">
      <c r="A118" s="19"/>
      <c r="B118" s="15">
        <v>60</v>
      </c>
      <c r="C118" s="15" t="s">
        <v>88</v>
      </c>
      <c r="D118" s="35">
        <v>3800</v>
      </c>
      <c r="E118" s="35">
        <v>0</v>
      </c>
      <c r="F118" s="35">
        <v>0</v>
      </c>
      <c r="G118" s="35">
        <v>0</v>
      </c>
    </row>
    <row r="119" spans="1:7" ht="12.75">
      <c r="A119" s="20">
        <v>743</v>
      </c>
      <c r="B119" s="21"/>
      <c r="C119" s="21" t="s">
        <v>89</v>
      </c>
      <c r="D119" s="34"/>
      <c r="E119" s="34"/>
      <c r="F119" s="34"/>
      <c r="G119" s="34"/>
    </row>
    <row r="120" spans="1:7" ht="12.75">
      <c r="A120" s="9"/>
      <c r="B120" s="12">
        <v>60</v>
      </c>
      <c r="C120" s="12" t="s">
        <v>90</v>
      </c>
      <c r="D120" s="34">
        <v>78700</v>
      </c>
      <c r="E120" s="34">
        <v>0</v>
      </c>
      <c r="F120" s="34">
        <v>0</v>
      </c>
      <c r="G120" s="34">
        <v>0</v>
      </c>
    </row>
    <row r="121" spans="1:7" ht="12.75">
      <c r="A121" s="9"/>
      <c r="B121" s="12">
        <v>62</v>
      </c>
      <c r="C121" s="12" t="s">
        <v>91</v>
      </c>
      <c r="D121" s="34">
        <v>873500</v>
      </c>
      <c r="E121" s="34">
        <v>1062000</v>
      </c>
      <c r="F121" s="34">
        <v>1062000</v>
      </c>
      <c r="G121" s="34">
        <v>1062000</v>
      </c>
    </row>
    <row r="122" spans="1:7" ht="12.75">
      <c r="A122" s="9"/>
      <c r="B122" s="12">
        <v>63</v>
      </c>
      <c r="C122" s="12" t="s">
        <v>92</v>
      </c>
      <c r="D122" s="34">
        <v>836400</v>
      </c>
      <c r="E122" s="34">
        <v>0</v>
      </c>
      <c r="F122" s="34">
        <v>0</v>
      </c>
      <c r="G122" s="34">
        <v>0</v>
      </c>
    </row>
    <row r="123" spans="1:7" ht="12.75">
      <c r="A123" s="9"/>
      <c r="B123" s="12">
        <v>64</v>
      </c>
      <c r="C123" s="12" t="s">
        <v>93</v>
      </c>
      <c r="D123" s="34">
        <v>56000</v>
      </c>
      <c r="E123" s="34">
        <v>0</v>
      </c>
      <c r="F123" s="34">
        <v>0</v>
      </c>
      <c r="G123" s="34">
        <v>0</v>
      </c>
    </row>
    <row r="124" spans="1:7" ht="12.75">
      <c r="A124" s="19"/>
      <c r="B124" s="12">
        <v>65</v>
      </c>
      <c r="C124" s="12" t="s">
        <v>94</v>
      </c>
      <c r="D124" s="34">
        <v>19000</v>
      </c>
      <c r="E124" s="34">
        <v>0</v>
      </c>
      <c r="F124" s="34">
        <v>0</v>
      </c>
      <c r="G124" s="34">
        <v>0</v>
      </c>
    </row>
    <row r="125" spans="1:7" ht="12.75">
      <c r="A125" s="24"/>
      <c r="B125" s="23"/>
      <c r="C125" s="23" t="s">
        <v>34</v>
      </c>
      <c r="D125" s="40">
        <f>SUM(D82:D124)</f>
        <v>25535000</v>
      </c>
      <c r="E125" s="40">
        <f>SUM(E82:E124)</f>
        <v>2688800</v>
      </c>
      <c r="F125" s="40">
        <f>SUM(F82:F124)</f>
        <v>2742900</v>
      </c>
      <c r="G125" s="40">
        <f>SUM(G82:G124)</f>
        <v>2742900</v>
      </c>
    </row>
    <row r="126" spans="1:7" ht="13.5">
      <c r="A126" s="71" t="s">
        <v>95</v>
      </c>
      <c r="B126" s="25"/>
      <c r="C126" s="25"/>
      <c r="D126" s="34"/>
      <c r="E126" s="34"/>
      <c r="F126" s="34"/>
      <c r="G126" s="34"/>
    </row>
    <row r="127" spans="1:7" ht="12.75">
      <c r="A127" s="9">
        <v>840</v>
      </c>
      <c r="B127" s="36"/>
      <c r="C127" s="16" t="s">
        <v>96</v>
      </c>
      <c r="D127" s="34"/>
      <c r="E127" s="34"/>
      <c r="F127" s="34"/>
      <c r="G127" s="34"/>
    </row>
    <row r="128" spans="1:7" ht="12.75">
      <c r="A128" s="19"/>
      <c r="B128" s="15">
        <v>60</v>
      </c>
      <c r="C128" s="15" t="s">
        <v>97</v>
      </c>
      <c r="D128" s="76">
        <v>50571</v>
      </c>
      <c r="E128" s="76">
        <v>54212</v>
      </c>
      <c r="F128" s="76">
        <v>54212</v>
      </c>
      <c r="G128" s="76">
        <v>53712</v>
      </c>
    </row>
    <row r="129" spans="1:7" ht="12.75">
      <c r="A129" s="20">
        <v>854</v>
      </c>
      <c r="B129" s="21"/>
      <c r="C129" s="21" t="s">
        <v>98</v>
      </c>
      <c r="D129" s="34"/>
      <c r="E129" s="34"/>
      <c r="F129" s="34"/>
      <c r="G129" s="34"/>
    </row>
    <row r="130" spans="1:7" ht="12.75">
      <c r="A130" s="19"/>
      <c r="B130" s="15">
        <v>63</v>
      </c>
      <c r="C130" s="15" t="s">
        <v>99</v>
      </c>
      <c r="D130" s="35">
        <v>14500</v>
      </c>
      <c r="E130" s="35">
        <v>15008</v>
      </c>
      <c r="F130" s="35">
        <v>15008</v>
      </c>
      <c r="G130" s="35">
        <v>15008</v>
      </c>
    </row>
    <row r="131" spans="1:7" ht="12.75">
      <c r="A131" s="20">
        <v>856</v>
      </c>
      <c r="B131" s="21"/>
      <c r="C131" s="21" t="s">
        <v>100</v>
      </c>
      <c r="D131" s="34"/>
      <c r="E131" s="34"/>
      <c r="F131" s="34"/>
      <c r="G131" s="34"/>
    </row>
    <row r="132" spans="1:7" ht="12.75">
      <c r="A132" s="9"/>
      <c r="B132" s="6">
        <v>60</v>
      </c>
      <c r="C132" s="12" t="s">
        <v>101</v>
      </c>
      <c r="D132" s="34">
        <v>4941191</v>
      </c>
      <c r="E132" s="34">
        <v>5809945</v>
      </c>
      <c r="F132" s="34">
        <v>5809945</v>
      </c>
      <c r="G132" s="34">
        <v>5809945</v>
      </c>
    </row>
    <row r="133" spans="1:7" ht="12.75">
      <c r="A133" s="9"/>
      <c r="B133" s="6">
        <v>61</v>
      </c>
      <c r="C133" s="12" t="s">
        <v>156</v>
      </c>
      <c r="D133" s="34">
        <v>12000</v>
      </c>
      <c r="E133" s="34">
        <v>0</v>
      </c>
      <c r="F133" s="34">
        <v>0</v>
      </c>
      <c r="G133" s="34">
        <v>0</v>
      </c>
    </row>
    <row r="134" spans="1:7" ht="12.75">
      <c r="A134" s="9"/>
      <c r="B134" s="12">
        <v>64</v>
      </c>
      <c r="C134" s="12" t="s">
        <v>102</v>
      </c>
      <c r="D134" s="34">
        <v>14500</v>
      </c>
      <c r="E134" s="34">
        <v>7079</v>
      </c>
      <c r="F134" s="34">
        <v>7079</v>
      </c>
      <c r="G134" s="34">
        <v>7079</v>
      </c>
    </row>
    <row r="135" spans="1:7" ht="12.75">
      <c r="A135" s="24"/>
      <c r="B135" s="23"/>
      <c r="C135" s="23" t="s">
        <v>34</v>
      </c>
      <c r="D135" s="40">
        <f>SUM(D128:D134)</f>
        <v>5032762</v>
      </c>
      <c r="E135" s="40">
        <f>SUM(E128:E134)</f>
        <v>5886244</v>
      </c>
      <c r="F135" s="40">
        <f>SUM(F128:F134)</f>
        <v>5886244</v>
      </c>
      <c r="G135" s="40">
        <f>SUM(G128:G134)</f>
        <v>5885744</v>
      </c>
    </row>
    <row r="136" spans="1:7" ht="13.5">
      <c r="A136" s="33" t="s">
        <v>103</v>
      </c>
      <c r="B136" s="38"/>
      <c r="C136" s="38"/>
      <c r="D136" s="34"/>
      <c r="E136" s="34"/>
      <c r="F136" s="34"/>
      <c r="G136" s="34"/>
    </row>
    <row r="137" spans="1:7" ht="12.75">
      <c r="A137" s="33">
        <v>1062</v>
      </c>
      <c r="B137" s="12"/>
      <c r="C137" s="16" t="s">
        <v>193</v>
      </c>
      <c r="D137" s="34"/>
      <c r="E137" s="34"/>
      <c r="F137" s="34"/>
      <c r="G137" s="34"/>
    </row>
    <row r="138" spans="1:7" ht="13.5">
      <c r="A138" s="33" t="s">
        <v>188</v>
      </c>
      <c r="B138" s="12">
        <v>60</v>
      </c>
      <c r="C138" s="16" t="s">
        <v>194</v>
      </c>
      <c r="D138" s="34"/>
      <c r="E138" s="34"/>
      <c r="F138" s="34">
        <v>23000</v>
      </c>
      <c r="G138" s="34">
        <v>23000</v>
      </c>
    </row>
    <row r="139" spans="1:7" ht="12.75">
      <c r="A139" s="9">
        <v>1064</v>
      </c>
      <c r="B139" s="36"/>
      <c r="C139" s="16" t="s">
        <v>104</v>
      </c>
      <c r="D139" s="34"/>
      <c r="E139" s="34"/>
      <c r="F139" s="34"/>
      <c r="G139" s="34"/>
    </row>
    <row r="140" spans="1:7" ht="12.75">
      <c r="A140" s="33"/>
      <c r="B140" s="12">
        <v>60</v>
      </c>
      <c r="C140" s="12" t="s">
        <v>105</v>
      </c>
      <c r="D140" s="34">
        <v>34000</v>
      </c>
      <c r="E140" s="34">
        <v>23000</v>
      </c>
      <c r="F140" s="34">
        <v>0</v>
      </c>
      <c r="G140" s="34">
        <v>0</v>
      </c>
    </row>
    <row r="141" spans="1:7" ht="12.75">
      <c r="A141" s="39"/>
      <c r="B141" s="30"/>
      <c r="C141" s="23" t="s">
        <v>34</v>
      </c>
      <c r="D141" s="40">
        <f>SUM(D140)</f>
        <v>34000</v>
      </c>
      <c r="E141" s="40">
        <f>SUM(E140)</f>
        <v>23000</v>
      </c>
      <c r="F141" s="40">
        <f>SUM(F140)</f>
        <v>0</v>
      </c>
      <c r="G141" s="40">
        <f>SUM(G140)</f>
        <v>0</v>
      </c>
    </row>
    <row r="142" spans="1:7" ht="13.5">
      <c r="A142" s="33" t="s">
        <v>106</v>
      </c>
      <c r="B142" s="38"/>
      <c r="C142" s="38"/>
      <c r="D142" s="34"/>
      <c r="E142" s="34"/>
      <c r="F142" s="34"/>
      <c r="G142" s="34"/>
    </row>
    <row r="143" spans="1:7" ht="13.5">
      <c r="A143" s="9">
        <v>1400</v>
      </c>
      <c r="B143" s="38"/>
      <c r="C143" s="16" t="s">
        <v>165</v>
      </c>
      <c r="D143" s="34"/>
      <c r="E143" s="34"/>
      <c r="F143" s="34"/>
      <c r="G143" s="34"/>
    </row>
    <row r="144" spans="1:7" ht="13.5">
      <c r="A144" s="9"/>
      <c r="B144" s="38">
        <v>60</v>
      </c>
      <c r="C144" s="12" t="s">
        <v>166</v>
      </c>
      <c r="D144" s="34">
        <v>0</v>
      </c>
      <c r="E144" s="34">
        <v>5200</v>
      </c>
      <c r="F144" s="34">
        <v>3200</v>
      </c>
      <c r="G144" s="34">
        <v>5200</v>
      </c>
    </row>
    <row r="145" spans="1:7" ht="13.5">
      <c r="A145" s="9">
        <v>1410</v>
      </c>
      <c r="B145" s="38"/>
      <c r="C145" s="16" t="s">
        <v>153</v>
      </c>
      <c r="D145" s="34"/>
      <c r="E145" s="34"/>
      <c r="F145" s="34"/>
      <c r="G145" s="34"/>
    </row>
    <row r="146" spans="1:7" ht="13.5">
      <c r="A146" s="13"/>
      <c r="B146" s="38">
        <v>60</v>
      </c>
      <c r="C146" s="12" t="s">
        <v>148</v>
      </c>
      <c r="D146" s="34"/>
      <c r="E146" s="34"/>
      <c r="F146" s="34"/>
      <c r="G146" s="34"/>
    </row>
    <row r="147" spans="1:7" ht="13.5">
      <c r="A147" s="28"/>
      <c r="B147" s="61"/>
      <c r="C147" s="15" t="s">
        <v>149</v>
      </c>
      <c r="D147" s="35">
        <v>4000</v>
      </c>
      <c r="E147" s="35">
        <v>6000</v>
      </c>
      <c r="F147" s="35">
        <v>6000</v>
      </c>
      <c r="G147" s="35">
        <v>6000</v>
      </c>
    </row>
    <row r="148" spans="1:7" ht="12.75">
      <c r="A148" s="9">
        <v>1425</v>
      </c>
      <c r="B148" s="12"/>
      <c r="C148" s="16" t="s">
        <v>107</v>
      </c>
      <c r="D148" s="34"/>
      <c r="E148" s="34"/>
      <c r="F148" s="34"/>
      <c r="G148" s="34"/>
    </row>
    <row r="149" spans="1:7" ht="12.75">
      <c r="A149" s="33"/>
      <c r="B149" s="12">
        <v>60</v>
      </c>
      <c r="C149" s="12" t="s">
        <v>108</v>
      </c>
      <c r="D149" s="34">
        <v>4500</v>
      </c>
      <c r="E149" s="34">
        <v>0</v>
      </c>
      <c r="F149" s="34">
        <v>0</v>
      </c>
      <c r="G149" s="34">
        <v>0</v>
      </c>
    </row>
    <row r="150" spans="1:7" ht="12.75">
      <c r="A150" s="33"/>
      <c r="B150" s="12">
        <v>61</v>
      </c>
      <c r="C150" s="12" t="s">
        <v>150</v>
      </c>
      <c r="D150" s="34">
        <v>5000</v>
      </c>
      <c r="E150" s="34">
        <v>5000</v>
      </c>
      <c r="F150" s="34">
        <v>5000</v>
      </c>
      <c r="G150" s="34">
        <v>5000</v>
      </c>
    </row>
    <row r="151" spans="1:7" ht="12.75">
      <c r="A151" s="26"/>
      <c r="B151" s="15">
        <v>65</v>
      </c>
      <c r="C151" s="15" t="s">
        <v>109</v>
      </c>
      <c r="D151" s="35">
        <v>9000</v>
      </c>
      <c r="E151" s="35">
        <v>0</v>
      </c>
      <c r="F151" s="35">
        <v>0</v>
      </c>
      <c r="G151" s="35">
        <v>0</v>
      </c>
    </row>
    <row r="152" spans="1:7" ht="12.75">
      <c r="A152" s="9">
        <v>1427</v>
      </c>
      <c r="B152" s="16"/>
      <c r="C152" s="16" t="s">
        <v>110</v>
      </c>
      <c r="D152" s="34"/>
      <c r="E152" s="34"/>
      <c r="F152" s="34"/>
      <c r="G152" s="34"/>
    </row>
    <row r="153" spans="1:7" ht="12.75">
      <c r="A153" s="19"/>
      <c r="B153" s="15">
        <v>60</v>
      </c>
      <c r="C153" s="15" t="s">
        <v>111</v>
      </c>
      <c r="D153" s="35">
        <v>512</v>
      </c>
      <c r="E153" s="35">
        <v>0</v>
      </c>
      <c r="F153" s="35">
        <v>0</v>
      </c>
      <c r="G153" s="35">
        <v>0</v>
      </c>
    </row>
    <row r="154" spans="1:7" ht="12.75">
      <c r="A154" s="9">
        <v>1429</v>
      </c>
      <c r="B154" s="6"/>
      <c r="C154" s="16" t="s">
        <v>112</v>
      </c>
      <c r="D154" s="34"/>
      <c r="E154" s="34"/>
      <c r="F154" s="34"/>
      <c r="G154" s="34"/>
    </row>
    <row r="155" spans="1:7" ht="12.75">
      <c r="A155" s="9"/>
      <c r="B155" s="12">
        <v>60</v>
      </c>
      <c r="C155" s="12" t="s">
        <v>113</v>
      </c>
      <c r="D155" s="35">
        <v>8000</v>
      </c>
      <c r="E155" s="35">
        <v>0</v>
      </c>
      <c r="F155" s="35">
        <v>0</v>
      </c>
      <c r="G155" s="35">
        <v>0</v>
      </c>
    </row>
    <row r="156" spans="1:7" ht="12.75">
      <c r="A156" s="20">
        <v>1441</v>
      </c>
      <c r="B156" s="21"/>
      <c r="C156" s="21" t="s">
        <v>114</v>
      </c>
      <c r="D156" s="34"/>
      <c r="E156" s="34"/>
      <c r="F156" s="34"/>
      <c r="G156" s="34"/>
    </row>
    <row r="157" spans="1:7" ht="12.75">
      <c r="A157" s="9"/>
      <c r="B157" s="12">
        <v>63</v>
      </c>
      <c r="C157" s="12" t="s">
        <v>115</v>
      </c>
      <c r="D157" s="34">
        <v>129613</v>
      </c>
      <c r="E157" s="34">
        <v>70820</v>
      </c>
      <c r="F157" s="34">
        <v>70820</v>
      </c>
      <c r="G157" s="34">
        <v>70820</v>
      </c>
    </row>
    <row r="158" spans="1:7" ht="12.75">
      <c r="A158" s="9"/>
      <c r="B158" s="12">
        <v>64</v>
      </c>
      <c r="C158" s="85" t="s">
        <v>116</v>
      </c>
      <c r="D158" s="34">
        <v>3500</v>
      </c>
      <c r="E158" s="34">
        <v>0</v>
      </c>
      <c r="F158" s="34">
        <v>0</v>
      </c>
      <c r="G158" s="34">
        <v>0</v>
      </c>
    </row>
    <row r="159" spans="1:7" ht="12.75">
      <c r="A159" s="9"/>
      <c r="B159" s="12">
        <v>65</v>
      </c>
      <c r="C159" s="12" t="s">
        <v>167</v>
      </c>
      <c r="D159" s="34">
        <v>0</v>
      </c>
      <c r="E159" s="41">
        <v>2000</v>
      </c>
      <c r="F159" s="41">
        <v>3000</v>
      </c>
      <c r="G159" s="41">
        <v>3000</v>
      </c>
    </row>
    <row r="160" spans="1:7" ht="12.75">
      <c r="A160" s="24"/>
      <c r="B160" s="23"/>
      <c r="C160" s="23" t="s">
        <v>34</v>
      </c>
      <c r="D160" s="40">
        <f>SUM(D147:D159)</f>
        <v>164125</v>
      </c>
      <c r="E160" s="40">
        <f>SUM(E144:E159)</f>
        <v>89020</v>
      </c>
      <c r="F160" s="40">
        <f>SUM(F144:F159)</f>
        <v>88020</v>
      </c>
      <c r="G160" s="40">
        <f>SUM(G144:G159)</f>
        <v>90020</v>
      </c>
    </row>
    <row r="161" spans="1:7" ht="12.75">
      <c r="A161" s="33" t="s">
        <v>157</v>
      </c>
      <c r="B161" s="16"/>
      <c r="C161" s="16"/>
      <c r="D161" s="57"/>
      <c r="E161" s="57"/>
      <c r="F161" s="57"/>
      <c r="G161" s="57"/>
    </row>
    <row r="162" spans="1:7" ht="12.75">
      <c r="A162" s="9">
        <v>1504</v>
      </c>
      <c r="B162" s="16"/>
      <c r="C162" s="16" t="s">
        <v>158</v>
      </c>
      <c r="D162" s="57"/>
      <c r="E162" s="57"/>
      <c r="F162" s="57"/>
      <c r="G162" s="57"/>
    </row>
    <row r="163" spans="1:7" ht="12.75">
      <c r="A163" s="9"/>
      <c r="B163" s="12">
        <v>60</v>
      </c>
      <c r="C163" s="12" t="s">
        <v>159</v>
      </c>
      <c r="D163" s="34">
        <v>10000</v>
      </c>
      <c r="E163" s="34">
        <v>0</v>
      </c>
      <c r="F163" s="34">
        <v>0</v>
      </c>
      <c r="G163" s="34">
        <v>0</v>
      </c>
    </row>
    <row r="164" spans="1:7" ht="12.75">
      <c r="A164" s="9"/>
      <c r="B164" s="16"/>
      <c r="C164" s="12" t="s">
        <v>160</v>
      </c>
      <c r="D164" s="57"/>
      <c r="E164" s="57"/>
      <c r="F164" s="57"/>
      <c r="G164" s="57"/>
    </row>
    <row r="165" spans="1:7" ht="12.75">
      <c r="A165" s="24"/>
      <c r="B165" s="23"/>
      <c r="C165" s="23" t="s">
        <v>34</v>
      </c>
      <c r="D165" s="40">
        <f>SUM(D163:D164)</f>
        <v>10000</v>
      </c>
      <c r="E165" s="40">
        <f>SUM(E163:E164)</f>
        <v>0</v>
      </c>
      <c r="F165" s="40">
        <f>SUM(F163:F164)</f>
        <v>0</v>
      </c>
      <c r="G165" s="40">
        <f>SUM(G163:G164)</f>
        <v>0</v>
      </c>
    </row>
    <row r="166" spans="1:7" ht="12.75">
      <c r="A166" s="33" t="s">
        <v>117</v>
      </c>
      <c r="B166" s="16"/>
      <c r="C166" s="16"/>
      <c r="D166" s="34"/>
      <c r="E166" s="34"/>
      <c r="F166" s="34"/>
      <c r="G166" s="34"/>
    </row>
    <row r="167" spans="1:7" ht="12.75">
      <c r="A167" s="9">
        <v>1795</v>
      </c>
      <c r="B167" s="16"/>
      <c r="C167" s="16" t="s">
        <v>118</v>
      </c>
      <c r="D167" s="34"/>
      <c r="E167" s="34"/>
      <c r="F167" s="34"/>
      <c r="G167" s="34"/>
    </row>
    <row r="168" spans="1:7" ht="12.75">
      <c r="A168" s="9"/>
      <c r="B168" s="12">
        <v>60</v>
      </c>
      <c r="C168" s="12" t="s">
        <v>119</v>
      </c>
      <c r="D168" s="34">
        <v>173</v>
      </c>
      <c r="E168" s="34">
        <v>40100</v>
      </c>
      <c r="F168" s="34">
        <v>40100</v>
      </c>
      <c r="G168" s="34">
        <v>40100</v>
      </c>
    </row>
    <row r="169" spans="1:7" ht="12.75">
      <c r="A169" s="24"/>
      <c r="B169" s="30"/>
      <c r="C169" s="23" t="s">
        <v>34</v>
      </c>
      <c r="D169" s="40">
        <f>SUM(D168)</f>
        <v>173</v>
      </c>
      <c r="E169" s="40">
        <f>SUM(E168)</f>
        <v>40100</v>
      </c>
      <c r="F169" s="40">
        <f>SUM(F168)</f>
        <v>40100</v>
      </c>
      <c r="G169" s="40">
        <f>SUM(G168)</f>
        <v>40100</v>
      </c>
    </row>
    <row r="170" spans="1:7" ht="12.75">
      <c r="A170" s="9" t="s">
        <v>161</v>
      </c>
      <c r="B170" s="12"/>
      <c r="C170" s="16"/>
      <c r="D170" s="57"/>
      <c r="E170" s="57"/>
      <c r="F170" s="57"/>
      <c r="G170" s="57"/>
    </row>
    <row r="171" spans="1:7" ht="12.75">
      <c r="A171" s="9">
        <v>1826</v>
      </c>
      <c r="B171" s="12"/>
      <c r="C171" s="16" t="s">
        <v>162</v>
      </c>
      <c r="D171" s="57"/>
      <c r="E171" s="57"/>
      <c r="F171" s="57"/>
      <c r="G171" s="57"/>
    </row>
    <row r="172" spans="1:7" ht="12.75">
      <c r="A172" s="9"/>
      <c r="B172" s="12">
        <v>60</v>
      </c>
      <c r="C172" s="12" t="s">
        <v>163</v>
      </c>
      <c r="D172" s="34">
        <v>14000</v>
      </c>
      <c r="E172" s="34">
        <v>0</v>
      </c>
      <c r="F172" s="34">
        <v>0</v>
      </c>
      <c r="G172" s="34">
        <v>0</v>
      </c>
    </row>
    <row r="173" spans="1:7" ht="12.75">
      <c r="A173" s="24"/>
      <c r="B173" s="30"/>
      <c r="C173" s="23"/>
      <c r="D173" s="40">
        <v>14000</v>
      </c>
      <c r="E173" s="40">
        <f>E172</f>
        <v>0</v>
      </c>
      <c r="F173" s="40">
        <f>F172</f>
        <v>0</v>
      </c>
      <c r="G173" s="40">
        <f>G172</f>
        <v>0</v>
      </c>
    </row>
    <row r="174" spans="1:7" ht="13.5">
      <c r="A174" s="33" t="s">
        <v>120</v>
      </c>
      <c r="B174" s="38"/>
      <c r="C174" s="45"/>
      <c r="D174" s="34"/>
      <c r="E174" s="34"/>
      <c r="F174" s="34"/>
      <c r="G174" s="34"/>
    </row>
    <row r="175" spans="1:7" ht="12.75">
      <c r="A175" s="9">
        <v>2755</v>
      </c>
      <c r="B175" s="16"/>
      <c r="C175" s="16" t="s">
        <v>121</v>
      </c>
      <c r="D175" s="34"/>
      <c r="E175" s="34"/>
      <c r="F175" s="34"/>
      <c r="G175" s="34"/>
    </row>
    <row r="176" spans="1:7" ht="12.75">
      <c r="A176" s="9"/>
      <c r="B176" s="12">
        <v>61</v>
      </c>
      <c r="C176" s="12" t="s">
        <v>122</v>
      </c>
      <c r="D176" s="34">
        <v>173000</v>
      </c>
      <c r="E176" s="34">
        <v>0</v>
      </c>
      <c r="F176" s="34">
        <v>0</v>
      </c>
      <c r="G176" s="34">
        <v>0</v>
      </c>
    </row>
    <row r="177" spans="1:7" ht="12.75">
      <c r="A177" s="42"/>
      <c r="B177" s="11">
        <v>62</v>
      </c>
      <c r="C177" s="11" t="s">
        <v>123</v>
      </c>
      <c r="D177" s="41">
        <v>178000</v>
      </c>
      <c r="E177" s="41">
        <v>195000</v>
      </c>
      <c r="F177" s="41">
        <v>195000</v>
      </c>
      <c r="G177" s="41">
        <v>195000</v>
      </c>
    </row>
    <row r="178" spans="1:7" ht="12.75">
      <c r="A178" s="10"/>
      <c r="B178" s="11"/>
      <c r="C178" s="23" t="s">
        <v>34</v>
      </c>
      <c r="D178" s="40">
        <f>SUM(D176:D177)</f>
        <v>351000</v>
      </c>
      <c r="E178" s="40">
        <f>SUM(E176:E177)</f>
        <v>195000</v>
      </c>
      <c r="F178" s="40">
        <f>SUM(F176:F177)</f>
        <v>195000</v>
      </c>
      <c r="G178" s="40">
        <f>SUM(G176:G177)</f>
        <v>195000</v>
      </c>
    </row>
    <row r="179" spans="1:7" ht="12.75">
      <c r="A179" s="43"/>
      <c r="B179" s="44"/>
      <c r="C179" s="67" t="s">
        <v>124</v>
      </c>
      <c r="D179" s="58">
        <f>(D51+D60+D64+D79+D125+D135+D141+D160+D165+D169+D173+D178)</f>
        <v>36607568</v>
      </c>
      <c r="E179" s="58">
        <f>(E51+E60+E64+E79+E125+E135+E141+E160+E165+E169+E173+E178)</f>
        <v>14293726</v>
      </c>
      <c r="F179" s="58">
        <f>(F51+F60+F64+F79+F125+F135+F141+F160+F165+F169+F173+F178)</f>
        <v>14215176</v>
      </c>
      <c r="G179" s="58">
        <f>(G51+G60+G64+G79+G125+G135+G141+G160+G165+G169+G173+G178)</f>
        <v>14456076</v>
      </c>
    </row>
    <row r="180" spans="1:7" ht="15.75">
      <c r="A180" s="74" t="s">
        <v>125</v>
      </c>
      <c r="B180" s="75"/>
      <c r="C180" s="30"/>
      <c r="D180" s="68"/>
      <c r="E180" s="68"/>
      <c r="F180" s="68"/>
      <c r="G180" s="68"/>
    </row>
    <row r="181" spans="1:7" ht="12.75">
      <c r="A181" s="9">
        <v>571</v>
      </c>
      <c r="B181" s="16"/>
      <c r="C181" s="16" t="s">
        <v>126</v>
      </c>
      <c r="D181" s="34"/>
      <c r="E181" s="34"/>
      <c r="F181" s="34"/>
      <c r="G181" s="34"/>
    </row>
    <row r="182" spans="1:7" ht="12.75">
      <c r="A182" s="33"/>
      <c r="B182" s="12">
        <v>60</v>
      </c>
      <c r="C182" s="12" t="s">
        <v>127</v>
      </c>
      <c r="D182" s="34">
        <v>29795916</v>
      </c>
      <c r="E182" s="34">
        <v>32286372</v>
      </c>
      <c r="F182" s="34">
        <v>32314072</v>
      </c>
      <c r="G182" s="34">
        <v>32330072</v>
      </c>
    </row>
    <row r="183" spans="1:7" ht="12.75">
      <c r="A183" s="9"/>
      <c r="B183" s="47">
        <v>62</v>
      </c>
      <c r="C183" s="12" t="s">
        <v>128</v>
      </c>
      <c r="D183" s="34">
        <v>1041332</v>
      </c>
      <c r="E183" s="34">
        <v>1080987</v>
      </c>
      <c r="F183" s="34">
        <v>1080987</v>
      </c>
      <c r="G183" s="34">
        <v>1080987</v>
      </c>
    </row>
    <row r="184" spans="1:7" ht="12.75">
      <c r="A184" s="9"/>
      <c r="B184" s="12">
        <v>63</v>
      </c>
      <c r="C184" s="12" t="s">
        <v>129</v>
      </c>
      <c r="D184" s="34">
        <v>527303</v>
      </c>
      <c r="E184" s="34">
        <v>575118</v>
      </c>
      <c r="F184" s="34">
        <v>575118</v>
      </c>
      <c r="G184" s="34">
        <v>575118</v>
      </c>
    </row>
    <row r="185" spans="1:7" ht="12.75">
      <c r="A185" s="9"/>
      <c r="B185" s="47">
        <v>64</v>
      </c>
      <c r="C185" s="12" t="s">
        <v>130</v>
      </c>
      <c r="D185" s="34">
        <v>3231000</v>
      </c>
      <c r="E185" s="34">
        <v>3214800</v>
      </c>
      <c r="F185" s="34">
        <v>3214800</v>
      </c>
      <c r="G185" s="34">
        <v>3214800</v>
      </c>
    </row>
    <row r="186" spans="1:7" ht="12.75">
      <c r="A186" s="9"/>
      <c r="B186" s="47">
        <v>65</v>
      </c>
      <c r="C186" s="12" t="s">
        <v>131</v>
      </c>
      <c r="D186" s="34">
        <v>182248</v>
      </c>
      <c r="E186" s="34">
        <v>152609</v>
      </c>
      <c r="F186" s="34">
        <v>152609</v>
      </c>
      <c r="G186" s="34">
        <v>152609</v>
      </c>
    </row>
    <row r="187" spans="1:7" ht="12.75">
      <c r="A187" s="10"/>
      <c r="B187" s="47">
        <v>68</v>
      </c>
      <c r="C187" s="11" t="s">
        <v>132</v>
      </c>
      <c r="D187" s="34">
        <v>868040</v>
      </c>
      <c r="E187" s="34">
        <v>770114</v>
      </c>
      <c r="F187" s="34">
        <v>770114</v>
      </c>
      <c r="G187" s="34">
        <v>770114</v>
      </c>
    </row>
    <row r="188" spans="1:7" ht="12.75">
      <c r="A188" s="37"/>
      <c r="B188" s="30"/>
      <c r="C188" s="23" t="s">
        <v>133</v>
      </c>
      <c r="D188" s="40">
        <f>SUM(D182:D187)</f>
        <v>35645839</v>
      </c>
      <c r="E188" s="40">
        <f>SUM(E182:E187)</f>
        <v>38080000</v>
      </c>
      <c r="F188" s="40">
        <f>SUM(F182:F187)</f>
        <v>38107700</v>
      </c>
      <c r="G188" s="40">
        <f>SUM(G182:G187)</f>
        <v>38123700</v>
      </c>
    </row>
    <row r="189" spans="1:7" ht="12.75">
      <c r="A189" s="9">
        <v>572</v>
      </c>
      <c r="B189" s="16"/>
      <c r="C189" s="16" t="s">
        <v>134</v>
      </c>
      <c r="D189" s="34"/>
      <c r="E189" s="34"/>
      <c r="F189" s="34"/>
      <c r="G189" s="34"/>
    </row>
    <row r="190" spans="1:7" ht="12.75">
      <c r="A190" s="9"/>
      <c r="B190" s="12">
        <v>60</v>
      </c>
      <c r="C190" s="12" t="s">
        <v>127</v>
      </c>
      <c r="D190" s="34">
        <v>16355191</v>
      </c>
      <c r="E190" s="34">
        <v>12456810</v>
      </c>
      <c r="F190" s="34">
        <v>12586810</v>
      </c>
      <c r="G190" s="34">
        <v>12494610</v>
      </c>
    </row>
    <row r="191" spans="1:7" ht="12.75">
      <c r="A191" s="9"/>
      <c r="B191" s="47">
        <v>62</v>
      </c>
      <c r="C191" s="12" t="s">
        <v>128</v>
      </c>
      <c r="D191" s="34">
        <v>704600</v>
      </c>
      <c r="E191" s="34">
        <v>407656</v>
      </c>
      <c r="F191" s="34">
        <v>407656</v>
      </c>
      <c r="G191" s="34">
        <v>407656</v>
      </c>
    </row>
    <row r="192" spans="1:7" ht="12.75">
      <c r="A192" s="9"/>
      <c r="B192" s="47">
        <v>64</v>
      </c>
      <c r="C192" s="12" t="s">
        <v>130</v>
      </c>
      <c r="D192" s="34">
        <v>1268000</v>
      </c>
      <c r="E192" s="34">
        <v>1169900</v>
      </c>
      <c r="F192" s="34">
        <v>1169900</v>
      </c>
      <c r="G192" s="34">
        <v>1124900</v>
      </c>
    </row>
    <row r="193" spans="1:7" ht="12.75">
      <c r="A193" s="9"/>
      <c r="B193" s="48">
        <v>65</v>
      </c>
      <c r="C193" s="12" t="s">
        <v>131</v>
      </c>
      <c r="D193" s="34">
        <v>127300</v>
      </c>
      <c r="E193" s="34">
        <v>69634</v>
      </c>
      <c r="F193" s="34">
        <v>69634</v>
      </c>
      <c r="G193" s="34">
        <v>69634</v>
      </c>
    </row>
    <row r="194" spans="1:7" ht="12.75">
      <c r="A194" s="24"/>
      <c r="B194" s="11"/>
      <c r="C194" s="23" t="s">
        <v>135</v>
      </c>
      <c r="D194" s="82">
        <f>SUM(D190:D193)</f>
        <v>18455091</v>
      </c>
      <c r="E194" s="82">
        <f>SUM(E190:E193)</f>
        <v>14104000</v>
      </c>
      <c r="F194" s="82">
        <f>SUM(F190:F193)</f>
        <v>14234000</v>
      </c>
      <c r="G194" s="82">
        <f>SUM(G190:G193)</f>
        <v>14096800</v>
      </c>
    </row>
    <row r="195" spans="1:7" ht="12.75">
      <c r="A195" s="43"/>
      <c r="B195" s="44"/>
      <c r="C195" s="67" t="s">
        <v>201</v>
      </c>
      <c r="D195" s="58">
        <f>SUM(D188+D194)</f>
        <v>54100930</v>
      </c>
      <c r="E195" s="58">
        <f>SUM(E188+E194)</f>
        <v>52184000</v>
      </c>
      <c r="F195" s="58">
        <f>SUM(F188+F194)</f>
        <v>52341700</v>
      </c>
      <c r="G195" s="58">
        <f>SUM(G188+G194)</f>
        <v>52220500</v>
      </c>
    </row>
    <row r="196" spans="1:7" ht="19.5" customHeight="1">
      <c r="A196" s="88" t="s">
        <v>200</v>
      </c>
      <c r="B196" s="12"/>
      <c r="C196" s="16"/>
      <c r="D196" s="34"/>
      <c r="E196" s="34"/>
      <c r="F196" s="34"/>
      <c r="G196" s="34"/>
    </row>
    <row r="197" spans="1:7" ht="15.75">
      <c r="A197" s="49" t="s">
        <v>136</v>
      </c>
      <c r="B197" s="50"/>
      <c r="C197" s="52"/>
      <c r="D197" s="34"/>
      <c r="E197" s="34"/>
      <c r="F197" s="34"/>
      <c r="G197" s="34"/>
    </row>
    <row r="198" spans="1:7" ht="12.75">
      <c r="A198" s="9">
        <v>221</v>
      </c>
      <c r="B198" s="16"/>
      <c r="C198" s="16" t="s">
        <v>137</v>
      </c>
      <c r="D198" s="69"/>
      <c r="E198" s="69"/>
      <c r="F198" s="69"/>
      <c r="G198" s="69"/>
    </row>
    <row r="199" spans="1:7" ht="12.75">
      <c r="A199" s="14"/>
      <c r="B199" s="15">
        <v>65</v>
      </c>
      <c r="C199" s="15" t="s">
        <v>138</v>
      </c>
      <c r="D199" s="35">
        <v>717554</v>
      </c>
      <c r="E199" s="35">
        <v>727409</v>
      </c>
      <c r="F199" s="35">
        <v>727409</v>
      </c>
      <c r="G199" s="35">
        <v>714609</v>
      </c>
    </row>
    <row r="200" spans="1:7" ht="12.75">
      <c r="A200" s="9">
        <v>223</v>
      </c>
      <c r="B200" s="16"/>
      <c r="C200" s="16" t="s">
        <v>175</v>
      </c>
      <c r="D200" s="34"/>
      <c r="E200" s="34"/>
      <c r="F200" s="34"/>
      <c r="G200" s="34"/>
    </row>
    <row r="201" spans="1:7" ht="12.75">
      <c r="A201" s="17"/>
      <c r="B201" s="12">
        <v>65</v>
      </c>
      <c r="C201" s="12" t="s">
        <v>178</v>
      </c>
      <c r="D201" s="34"/>
      <c r="E201" s="34"/>
      <c r="F201" s="34"/>
      <c r="G201" s="34"/>
    </row>
    <row r="202" spans="1:7" ht="12.75">
      <c r="A202" s="17"/>
      <c r="B202" s="12"/>
      <c r="C202" s="12" t="s">
        <v>179</v>
      </c>
      <c r="D202" s="34">
        <v>0</v>
      </c>
      <c r="E202" s="34">
        <v>25244</v>
      </c>
      <c r="F202" s="34">
        <v>25244</v>
      </c>
      <c r="G202" s="34">
        <v>25244</v>
      </c>
    </row>
    <row r="203" spans="1:7" ht="12.75">
      <c r="A203" s="9">
        <v>231</v>
      </c>
      <c r="B203" s="6"/>
      <c r="C203" s="16" t="s">
        <v>17</v>
      </c>
      <c r="D203" s="34"/>
      <c r="E203" s="34"/>
      <c r="F203" s="34"/>
      <c r="G203" s="34"/>
    </row>
    <row r="204" spans="1:7" ht="12.75">
      <c r="A204" s="17"/>
      <c r="B204" s="12">
        <v>65</v>
      </c>
      <c r="C204" s="12" t="s">
        <v>139</v>
      </c>
      <c r="D204" s="34"/>
      <c r="E204" s="34"/>
      <c r="F204" s="34"/>
      <c r="G204" s="34"/>
    </row>
    <row r="205" spans="1:7" ht="12.75">
      <c r="A205" s="14"/>
      <c r="B205" s="15"/>
      <c r="C205" s="15" t="s">
        <v>164</v>
      </c>
      <c r="D205" s="35">
        <v>29428</v>
      </c>
      <c r="E205" s="35">
        <v>0</v>
      </c>
      <c r="F205" s="35">
        <v>0</v>
      </c>
      <c r="G205" s="35">
        <v>0</v>
      </c>
    </row>
    <row r="206" spans="1:7" ht="12.75">
      <c r="A206" s="9">
        <v>521</v>
      </c>
      <c r="B206" s="12"/>
      <c r="C206" s="16" t="s">
        <v>140</v>
      </c>
      <c r="D206" s="34"/>
      <c r="E206" s="34"/>
      <c r="F206" s="34"/>
      <c r="G206" s="34"/>
    </row>
    <row r="207" spans="1:7" ht="12.75">
      <c r="A207" s="9"/>
      <c r="B207" s="47">
        <v>60</v>
      </c>
      <c r="C207" s="12" t="s">
        <v>141</v>
      </c>
      <c r="D207" s="34">
        <v>2064736</v>
      </c>
      <c r="E207" s="34">
        <v>2717175</v>
      </c>
      <c r="F207" s="34">
        <v>2717175</v>
      </c>
      <c r="G207" s="34">
        <v>2717175</v>
      </c>
    </row>
    <row r="208" spans="1:7" ht="12.75">
      <c r="A208" s="14"/>
      <c r="B208" s="15">
        <v>62</v>
      </c>
      <c r="C208" s="15" t="s">
        <v>142</v>
      </c>
      <c r="D208" s="35">
        <v>12072</v>
      </c>
      <c r="E208" s="35">
        <v>12000</v>
      </c>
      <c r="F208" s="35">
        <v>12000</v>
      </c>
      <c r="G208" s="35">
        <v>12000</v>
      </c>
    </row>
    <row r="209" spans="1:7" ht="12.75">
      <c r="A209" s="9">
        <v>743</v>
      </c>
      <c r="B209" s="6"/>
      <c r="C209" s="16" t="s">
        <v>89</v>
      </c>
      <c r="D209" s="34"/>
      <c r="E209" s="34"/>
      <c r="F209" s="34"/>
      <c r="G209" s="34"/>
    </row>
    <row r="210" spans="1:7" ht="12.75">
      <c r="A210" s="14"/>
      <c r="B210" s="15">
        <v>61</v>
      </c>
      <c r="C210" s="15" t="s">
        <v>143</v>
      </c>
      <c r="D210" s="35">
        <v>17100</v>
      </c>
      <c r="E210" s="35">
        <v>0</v>
      </c>
      <c r="F210" s="35">
        <v>0</v>
      </c>
      <c r="G210" s="35">
        <v>0</v>
      </c>
    </row>
    <row r="211" spans="1:7" ht="12.75">
      <c r="A211" s="73"/>
      <c r="B211" s="12"/>
      <c r="C211" s="12"/>
      <c r="D211" s="34"/>
      <c r="E211" s="34"/>
      <c r="F211" s="34"/>
      <c r="G211" s="34"/>
    </row>
    <row r="212" spans="1:7" ht="12.75">
      <c r="A212" s="9">
        <v>854</v>
      </c>
      <c r="B212" s="6"/>
      <c r="C212" s="16" t="s">
        <v>98</v>
      </c>
      <c r="D212" s="34"/>
      <c r="E212" s="34"/>
      <c r="F212" s="34"/>
      <c r="G212" s="34"/>
    </row>
    <row r="213" spans="1:7" ht="12.75">
      <c r="A213" s="10"/>
      <c r="B213" s="11">
        <v>64</v>
      </c>
      <c r="C213" s="12" t="s">
        <v>144</v>
      </c>
      <c r="D213" s="34">
        <v>170432</v>
      </c>
      <c r="E213" s="34">
        <v>170432</v>
      </c>
      <c r="F213" s="34">
        <v>170432</v>
      </c>
      <c r="G213" s="34">
        <v>170432</v>
      </c>
    </row>
    <row r="214" spans="1:7" ht="12.75">
      <c r="A214" s="10"/>
      <c r="B214" s="51"/>
      <c r="C214" s="62" t="s">
        <v>34</v>
      </c>
      <c r="D214" s="40">
        <f>SUM(D198:D213)</f>
        <v>3011322</v>
      </c>
      <c r="E214" s="40">
        <f>SUM(E198:E213)</f>
        <v>3652260</v>
      </c>
      <c r="F214" s="40">
        <f>SUM(F198:F213)</f>
        <v>3652260</v>
      </c>
      <c r="G214" s="40">
        <f>SUM(G198:G213)</f>
        <v>3639460</v>
      </c>
    </row>
    <row r="215" spans="1:7" ht="15.75">
      <c r="A215" s="46" t="s">
        <v>145</v>
      </c>
      <c r="B215" s="18"/>
      <c r="C215" s="16"/>
      <c r="D215" s="34"/>
      <c r="E215" s="34"/>
      <c r="F215" s="34"/>
      <c r="G215" s="34"/>
    </row>
    <row r="216" spans="1:7" s="54" customFormat="1" ht="12.75">
      <c r="A216" s="9">
        <v>340</v>
      </c>
      <c r="B216" s="18"/>
      <c r="C216" s="16" t="s">
        <v>146</v>
      </c>
      <c r="D216" s="34"/>
      <c r="E216" s="34"/>
      <c r="F216" s="34"/>
      <c r="G216" s="34"/>
    </row>
    <row r="217" spans="1:7" s="54" customFormat="1" ht="12.75">
      <c r="A217" s="19"/>
      <c r="B217" s="78">
        <v>72</v>
      </c>
      <c r="C217" s="15" t="s">
        <v>147</v>
      </c>
      <c r="D217" s="35">
        <v>110000</v>
      </c>
      <c r="E217" s="35">
        <v>0</v>
      </c>
      <c r="F217" s="35">
        <v>112300</v>
      </c>
      <c r="G217" s="35">
        <v>100000</v>
      </c>
    </row>
    <row r="218" spans="1:7" s="54" customFormat="1" ht="12.75">
      <c r="A218" s="9">
        <v>573</v>
      </c>
      <c r="B218" s="18"/>
      <c r="C218" s="16" t="s">
        <v>168</v>
      </c>
      <c r="D218" s="34"/>
      <c r="E218" s="34"/>
      <c r="F218" s="34"/>
      <c r="G218" s="34"/>
    </row>
    <row r="219" spans="1:7" s="54" customFormat="1" ht="12.75">
      <c r="A219" s="9"/>
      <c r="B219" s="18"/>
      <c r="C219" s="16" t="s">
        <v>169</v>
      </c>
      <c r="D219" s="34"/>
      <c r="E219" s="34"/>
      <c r="F219" s="34"/>
      <c r="G219" s="34"/>
    </row>
    <row r="220" spans="1:7" s="54" customFormat="1" ht="12.75">
      <c r="A220" s="9"/>
      <c r="B220" s="18">
        <v>60</v>
      </c>
      <c r="C220" s="12" t="s">
        <v>170</v>
      </c>
      <c r="D220" s="34">
        <v>0</v>
      </c>
      <c r="E220" s="34">
        <v>15645600</v>
      </c>
      <c r="F220" s="34">
        <v>15645600</v>
      </c>
      <c r="G220" s="34">
        <v>15645600</v>
      </c>
    </row>
    <row r="221" spans="1:7" s="54" customFormat="1" ht="12.75">
      <c r="A221" s="9"/>
      <c r="B221" s="18">
        <v>61</v>
      </c>
      <c r="C221" s="12" t="s">
        <v>171</v>
      </c>
      <c r="D221" s="34">
        <v>0</v>
      </c>
      <c r="E221" s="34">
        <v>2295000</v>
      </c>
      <c r="F221" s="34">
        <v>2295000</v>
      </c>
      <c r="G221" s="34">
        <v>2295000</v>
      </c>
    </row>
    <row r="222" spans="1:7" s="54" customFormat="1" ht="12.75">
      <c r="A222" s="9"/>
      <c r="B222" s="18">
        <v>62</v>
      </c>
      <c r="C222" s="12" t="s">
        <v>172</v>
      </c>
      <c r="D222" s="34">
        <v>0</v>
      </c>
      <c r="E222" s="34">
        <v>764000</v>
      </c>
      <c r="F222" s="34">
        <v>764000</v>
      </c>
      <c r="G222" s="34">
        <v>764000</v>
      </c>
    </row>
    <row r="223" spans="1:7" ht="12.75">
      <c r="A223" s="9">
        <v>1632</v>
      </c>
      <c r="B223" s="6"/>
      <c r="C223" s="16" t="s">
        <v>173</v>
      </c>
      <c r="D223" s="34"/>
      <c r="E223" s="34"/>
      <c r="F223" s="34"/>
      <c r="G223" s="34"/>
    </row>
    <row r="224" spans="1:7" ht="12.75">
      <c r="A224" s="9"/>
      <c r="B224" s="6"/>
      <c r="C224" s="16" t="s">
        <v>174</v>
      </c>
      <c r="D224" s="34"/>
      <c r="E224" s="34"/>
      <c r="F224" s="34"/>
      <c r="G224" s="34"/>
    </row>
    <row r="225" spans="1:7" ht="12.75">
      <c r="A225" s="9"/>
      <c r="B225" s="12">
        <v>60</v>
      </c>
      <c r="C225" s="6" t="s">
        <v>88</v>
      </c>
      <c r="D225" s="34">
        <v>1117200</v>
      </c>
      <c r="E225" s="34">
        <v>1217000</v>
      </c>
      <c r="F225" s="34">
        <v>1217000</v>
      </c>
      <c r="G225" s="34">
        <v>1217000</v>
      </c>
    </row>
    <row r="226" spans="1:7" ht="12.75">
      <c r="A226" s="24"/>
      <c r="B226" s="23"/>
      <c r="C226" s="62" t="s">
        <v>34</v>
      </c>
      <c r="D226" s="70">
        <f>SUM(D217:D225)</f>
        <v>1227200</v>
      </c>
      <c r="E226" s="70">
        <f>SUM(E217:E225)</f>
        <v>19921600</v>
      </c>
      <c r="F226" s="70">
        <f>SUM(F217:F225)</f>
        <v>20033900</v>
      </c>
      <c r="G226" s="70">
        <f>SUM(G217:G225)</f>
        <v>20021600</v>
      </c>
    </row>
  </sheetData>
  <printOptions/>
  <pageMargins left="0.75" right="0.75" top="1" bottom="1" header="0.5" footer="0.5"/>
  <pageSetup firstPageNumber="86" useFirstPageNumber="1" fitToHeight="4" fitToWidth="1" horizontalDpi="600" verticalDpi="600" orientation="portrait" paperSize="9" scale="7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Kommunal- og regionaldep.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lind</dc:creator>
  <cp:keywords/>
  <dc:description/>
  <cp:lastModifiedBy>KRD</cp:lastModifiedBy>
  <cp:lastPrinted>2001-12-21T14:33:24Z</cp:lastPrinted>
  <dcterms:created xsi:type="dcterms:W3CDTF">2000-06-23T12:00:38Z</dcterms:created>
  <dcterms:modified xsi:type="dcterms:W3CDTF">2002-01-03T12:48:28Z</dcterms:modified>
  <cp:category/>
  <cp:version/>
  <cp:contentType/>
  <cp:contentStatus/>
</cp:coreProperties>
</file>