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2030" windowHeight="9945" activeTab="0"/>
  </bookViews>
  <sheets>
    <sheet name="3.1" sheetId="1" r:id="rId1"/>
  </sheets>
  <definedNames>
    <definedName name="_xlnm.Print_Titles" localSheetId="0">'3.1'!$7:$8</definedName>
  </definedNames>
  <calcPr fullCalcOnLoad="1"/>
</workbook>
</file>

<file path=xl/sharedStrings.xml><?xml version="1.0" encoding="utf-8"?>
<sst xmlns="http://schemas.openxmlformats.org/spreadsheetml/2006/main" count="169" uniqueCount="149">
  <si>
    <t>Øremerkede tilskudd</t>
  </si>
  <si>
    <t>Kap.</t>
  </si>
  <si>
    <t>Navn</t>
  </si>
  <si>
    <t>Post</t>
  </si>
  <si>
    <t xml:space="preserve">Tilskudd til grunnskolen </t>
  </si>
  <si>
    <t>Tilskudd til virkemiddeltiltak Nord-Norge</t>
  </si>
  <si>
    <t>Tilskudd til institusjoner</t>
  </si>
  <si>
    <t>Tilskudd kommunale musikk- og kulturskoler</t>
  </si>
  <si>
    <t>Tilskudd til opplæring innenfor kriminalomsorgen</t>
  </si>
  <si>
    <t>Kompetansesentra for spesialundervisning</t>
  </si>
  <si>
    <t>Tilskudd til kommuner og fylkekommuner</t>
  </si>
  <si>
    <t>Andre tiltak i utdanningen</t>
  </si>
  <si>
    <t>Tilskudd til Nordland kunst- og filmskole</t>
  </si>
  <si>
    <t>Folkehøgskoler</t>
  </si>
  <si>
    <t>Tilskudd til fylkeskommunale folkehøgskoler</t>
  </si>
  <si>
    <t>Tilskudd til voksenopplæring</t>
  </si>
  <si>
    <t>Sum</t>
  </si>
  <si>
    <t>Allmenne kulturformål</t>
  </si>
  <si>
    <t>Museums- og andre kulturvernformål</t>
  </si>
  <si>
    <t>Tilskuddsordning for muséer</t>
  </si>
  <si>
    <t>Justisdepartementet</t>
  </si>
  <si>
    <t>Konfliktråd</t>
  </si>
  <si>
    <t>Overføringer til kommunene</t>
  </si>
  <si>
    <t>Lokal næringsutvikling</t>
  </si>
  <si>
    <t>Kompensasjon for økt arbeidsgiveravgift</t>
  </si>
  <si>
    <t>Bolig- og bomiljøtiltak</t>
  </si>
  <si>
    <t>Handlingsplan for Oslo indre øst</t>
  </si>
  <si>
    <t>Tilskudd til omsorgsboliger og sykehjemsplasser</t>
  </si>
  <si>
    <t>Oppstartingstilskudd</t>
  </si>
  <si>
    <t>Tilskudd til kompensasjon for utgifter til renter og avdrag</t>
  </si>
  <si>
    <t>Tiltak for eldre</t>
  </si>
  <si>
    <t>Tilskudd til omsorgstjenester</t>
  </si>
  <si>
    <t>Tiltak for funksjonshemmede</t>
  </si>
  <si>
    <t xml:space="preserve">Oppfølging av ansvarsreformen for mennesker med </t>
  </si>
  <si>
    <t>psykisk utviklingshemming</t>
  </si>
  <si>
    <t>Tilskudd til utskrivning av unge funksjonshemmede</t>
  </si>
  <si>
    <t>Handlingsplan for funksjonshemmede</t>
  </si>
  <si>
    <t>Andre utgifter</t>
  </si>
  <si>
    <t>Tilskudd til driftsavtaler</t>
  </si>
  <si>
    <t>Barne- og familiedepartementet</t>
  </si>
  <si>
    <t>Tilskudd til kommuner til krisetiltak</t>
  </si>
  <si>
    <t>Tiltak i barne- og ungdomsvernet</t>
  </si>
  <si>
    <t>Særskilte tiltak</t>
  </si>
  <si>
    <t>Barnehager</t>
  </si>
  <si>
    <t>Driftstilskudd til barnehager</t>
  </si>
  <si>
    <t>Prøveprosjekt Oslo indre Øst</t>
  </si>
  <si>
    <t>Fiskeridepartementet</t>
  </si>
  <si>
    <t>Tilskudd til fiskerihavneanlegg</t>
  </si>
  <si>
    <t>Miljøverndepartementet</t>
  </si>
  <si>
    <t>Vilt- og fisketiltak</t>
  </si>
  <si>
    <t>Statens forurensningstilsyn</t>
  </si>
  <si>
    <t>Tilskudd til kommunale avløpstiltak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</si>
  <si>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</si>
  <si>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</si>
  <si>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</si>
  <si>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</si>
  <si>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</si>
  <si>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fysioterapeuter</t>
  </si>
  <si>
    <t>Sum ørem. tilskudd på 60 poster i kommuneopplegget</t>
  </si>
  <si>
    <t>Rammetilskudd</t>
  </si>
  <si>
    <t>Innbyggertilskudd/utgiftsutjevning</t>
  </si>
  <si>
    <t>Nord-Norge tilskudd</t>
  </si>
  <si>
    <t>Regionaltilskudd</t>
  </si>
  <si>
    <t>Skjønnstilskudd</t>
  </si>
  <si>
    <t>Hovedstadstilskuddet</t>
  </si>
  <si>
    <t>Forsøk med rammefinansiering av øremerkede tilskudd</t>
  </si>
  <si>
    <t>Sum rammeoverføringer kommuner</t>
  </si>
  <si>
    <t>Sum rammeoverføringer fylkeskommuner</t>
  </si>
  <si>
    <t>Sum rammeoverføringer</t>
  </si>
  <si>
    <t>Tilskudd til flyktninger og asylsøkere (medregnes ikke i kommuneopplegget)</t>
  </si>
  <si>
    <t>Tilskudd til grunnskolen</t>
  </si>
  <si>
    <t>Tilskudd til opplæring for språklige minoriteter i grunnskolen</t>
  </si>
  <si>
    <t>Bosetting av flyktninger og tiltak for innvandrere</t>
  </si>
  <si>
    <t>Integreringstilskudd</t>
  </si>
  <si>
    <t>Kommunale innvandrertiltak</t>
  </si>
  <si>
    <t>Tilskudd for enslige mindreårige flyktninger og asylsøkere</t>
  </si>
  <si>
    <t>Annet</t>
  </si>
  <si>
    <t>Tilskudd til kommunale vilttiltak</t>
  </si>
  <si>
    <t>Valgutgifter</t>
  </si>
  <si>
    <t>Refusjon til kommuner</t>
  </si>
  <si>
    <t>Tilskudd til grunnskoleopplæring for innvandrere</t>
  </si>
  <si>
    <t>Sum ørem. tilskudd utenom kommuneopplegget</t>
  </si>
  <si>
    <t>Stimuleringstilskudd</t>
  </si>
  <si>
    <t>Videregående opplæring</t>
  </si>
  <si>
    <t>Kompensasjon for investeringskostnader ved grunnskolereformen</t>
  </si>
  <si>
    <t>Tilskudd til landslinjer</t>
  </si>
  <si>
    <t>Fellestiltak i grunnskolen og videregående opplæring</t>
  </si>
  <si>
    <t>Det samiske utdanningsområdet</t>
  </si>
  <si>
    <t>Tilskudd til Fjellheimen leirskole</t>
  </si>
  <si>
    <t>Tilskudd til opplæring for språklige minoriteter i videregående oppl.</t>
  </si>
  <si>
    <t>Tilskudd til opplæring i finsk</t>
  </si>
  <si>
    <t>Moskvaskolen</t>
  </si>
  <si>
    <t>Skoleanlegg</t>
  </si>
  <si>
    <t>Rentekompensasjon</t>
  </si>
  <si>
    <t>Utvikling av sos.tj., tiltak for rusmiddelmisbrukere m.v.</t>
  </si>
  <si>
    <t>Utvikling av sosialtjenesten og rusmiddeltiltak</t>
  </si>
  <si>
    <t>Tilskudd til driftsomlegging</t>
  </si>
  <si>
    <t>Prøveløslatelse</t>
  </si>
  <si>
    <t>Sosialdepartementet</t>
  </si>
  <si>
    <t>Helsedepartementet</t>
  </si>
  <si>
    <t xml:space="preserve">Tilskudd til kommuner </t>
  </si>
  <si>
    <t>Helsetjenesten for innsatte i fengsel</t>
  </si>
  <si>
    <t>Rehabilitering</t>
  </si>
  <si>
    <t>Rehabilitering, helsetiltak for rusmiddelmisbrukere</t>
  </si>
  <si>
    <t>Statlig stimuleringstiltak for psykisk helse</t>
  </si>
  <si>
    <t>Tilskudd til psykisk helsearbeid i kommuner</t>
  </si>
  <si>
    <t>Krisetiltak</t>
  </si>
  <si>
    <t>Kystverket</t>
  </si>
  <si>
    <t>Tilskudd til helhetlig vannforvaltning</t>
  </si>
  <si>
    <t xml:space="preserve">Kompensasjon til fylkeskommuner ved statens overtakelse </t>
  </si>
  <si>
    <t>av ansvaret for spesialisthelsetjenesten</t>
  </si>
  <si>
    <t>Tilskudd til sletting av gjeld m.v.</t>
  </si>
  <si>
    <t>Tilskudd til feriepenger/ likviditetsstyring</t>
  </si>
  <si>
    <t>Tilskudd til utstyr</t>
  </si>
  <si>
    <t>Rammetilskudd til kommuner</t>
  </si>
  <si>
    <t>Rammetilskudd til fylkeskommuner</t>
  </si>
  <si>
    <t>Sum kompensasjon</t>
  </si>
  <si>
    <t>Utdannings- og forskningsdepartementet</t>
  </si>
  <si>
    <t>Kommunal- og regionaldepartementet</t>
  </si>
  <si>
    <t>Kirke- og kulturdepartementet</t>
  </si>
  <si>
    <t>Vedtatt budsjett etter RNB 2002</t>
  </si>
  <si>
    <t>Lokale og regionale kulturbygg</t>
  </si>
  <si>
    <t>Utredningsvirksomhet, forskning m.m.</t>
  </si>
  <si>
    <t>Tilskudd til kommunale tjenester, organisasjoner m.v.</t>
  </si>
  <si>
    <t>Tilskudd til vertskommunene m.v.</t>
  </si>
  <si>
    <t>Tilskudd til rusmiddeltiltak</t>
  </si>
  <si>
    <t>Tilskudd til assistenter for funksjonshemmede</t>
  </si>
  <si>
    <t>Personelltiltak</t>
  </si>
  <si>
    <t>Tilskudd til rekrutteringsplanen</t>
  </si>
  <si>
    <t>Tilskudd til turnustjeneste</t>
  </si>
  <si>
    <t>Miljøvernforskning</t>
  </si>
  <si>
    <t>Kommunal overvåkning og kartlegging av biologisk mangfold</t>
  </si>
  <si>
    <t>Yttersjø gård</t>
  </si>
  <si>
    <t>Storbytilskudd</t>
  </si>
  <si>
    <t>Hovedstadstilskudd</t>
  </si>
  <si>
    <t xml:space="preserve">Kompensasjon for merverdiavgift </t>
  </si>
  <si>
    <t>Tilskudd til kommuner og fylkeskommuner</t>
  </si>
  <si>
    <t>Regional utvikling og nyskaping</t>
  </si>
  <si>
    <t>Tilskudd til fylkeskommuner for regional utvikling</t>
  </si>
  <si>
    <t>Tilskudd til seniortiltak i grunnskolen</t>
  </si>
  <si>
    <t>Tilskudd til seniortiltak i videregående opplæring</t>
  </si>
  <si>
    <r>
      <t>Tilskudd til assistenter for funksjonshemmede</t>
    </r>
    <r>
      <rPr>
        <sz val="10"/>
        <rFont val="Arial Narrow"/>
        <family val="2"/>
      </rPr>
      <t xml:space="preserve"> </t>
    </r>
  </si>
  <si>
    <t>Tilskudd til lokalt miljøvern</t>
  </si>
  <si>
    <t>Tilskudd lønn leirskoleopplæring</t>
  </si>
  <si>
    <t>Tilskudd skolefritidsordninger</t>
  </si>
  <si>
    <t>Vedtatt budsjett 2003</t>
  </si>
  <si>
    <t>Tilskudd til norskopplæring for innvandrere</t>
  </si>
  <si>
    <t>Statlige overføringer til kommunesektoren i 2002 og 2003</t>
  </si>
  <si>
    <t>VEDLEGG 3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</si>
</sst>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_ ;[Red]\-#,##0\ "/>
    <numFmt numFmtId="173" formatCode="#,##0.000"/>
    <numFmt numFmtId="174" formatCode="#,##0.0"/>
  </numFmts>
  <fonts count="20">
    <font>
      <sz val="10"/>
      <name val="Arial"/>
      <family val="0"/>
    </font>
    <font>
      <b/>
      <sz val="12"/>
      <name val="DepCentury Old Style"/>
      <family val="1"/>
    </font>
    <font>
      <b/>
      <sz val="10"/>
      <name val="DepCentury Old Style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DepCentury Old Style"/>
      <family val="1"/>
    </font>
    <font>
      <i/>
      <sz val="11"/>
      <name val="DepCentury Old Style"/>
      <family val="1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i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2" borderId="11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2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2" borderId="10" xfId="0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10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0" fillId="0" borderId="7" xfId="0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0" fillId="0" borderId="7" xfId="0" applyNumberFormat="1" applyBorder="1" applyAlignment="1">
      <alignment/>
    </xf>
    <xf numFmtId="3" fontId="3" fillId="0" borderId="15" xfId="0" applyNumberFormat="1" applyFont="1" applyBorder="1" applyAlignment="1">
      <alignment wrapText="1"/>
    </xf>
    <xf numFmtId="0" fontId="1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workbookViewId="0" topLeftCell="A1">
      <selection activeCell="A3" sqref="A3"/>
    </sheetView>
  </sheetViews>
  <sheetFormatPr defaultColWidth="11.421875" defaultRowHeight="12.75"/>
  <cols>
    <col min="1" max="1" width="5.8515625" style="0" customWidth="1"/>
    <col min="2" max="2" width="9.7109375" style="0" customWidth="1"/>
    <col min="3" max="3" width="45.28125" style="0" customWidth="1"/>
    <col min="4" max="5" width="9.28125" style="54" customWidth="1"/>
    <col min="6" max="6" width="11.421875" style="54" customWidth="1"/>
  </cols>
  <sheetData>
    <row r="1" spans="1:3" ht="21.75" customHeight="1">
      <c r="A1" s="74" t="s">
        <v>148</v>
      </c>
      <c r="B1" s="52"/>
      <c r="C1" s="53"/>
    </row>
    <row r="2" spans="1:3" ht="18">
      <c r="A2" s="105" t="s">
        <v>147</v>
      </c>
      <c r="B2" s="105"/>
      <c r="C2" s="105"/>
    </row>
    <row r="3" spans="1:3" ht="15" customHeight="1">
      <c r="A3" s="101"/>
      <c r="B3" s="102"/>
      <c r="C3" s="102"/>
    </row>
    <row r="4" spans="1:6" s="48" customFormat="1" ht="16.5" customHeight="1">
      <c r="A4" s="12"/>
      <c r="B4" s="98"/>
      <c r="C4" s="99"/>
      <c r="D4" s="71"/>
      <c r="E4" s="71"/>
      <c r="F4" s="71"/>
    </row>
    <row r="5" spans="1:3" ht="16.5" customHeight="1">
      <c r="A5" s="12"/>
      <c r="B5" s="100"/>
      <c r="C5" s="12"/>
    </row>
    <row r="6" spans="1:6" ht="15.75">
      <c r="A6" s="50" t="s">
        <v>0</v>
      </c>
      <c r="B6" s="51"/>
      <c r="C6" s="51"/>
      <c r="D6" s="69"/>
      <c r="E6" s="69"/>
      <c r="F6" s="79"/>
    </row>
    <row r="7" spans="1:6" ht="13.5" customHeight="1">
      <c r="A7" s="58" t="s">
        <v>1</v>
      </c>
      <c r="B7" s="57" t="s">
        <v>3</v>
      </c>
      <c r="C7" s="47" t="s">
        <v>2</v>
      </c>
      <c r="D7" s="70"/>
      <c r="E7" s="70"/>
      <c r="F7" s="79"/>
    </row>
    <row r="8" spans="1:6" ht="53.25" customHeight="1">
      <c r="A8" s="1"/>
      <c r="B8" s="49"/>
      <c r="C8" s="64"/>
      <c r="D8" s="104" t="s">
        <v>120</v>
      </c>
      <c r="E8" s="104" t="s">
        <v>145</v>
      </c>
      <c r="F8" s="79"/>
    </row>
    <row r="9" spans="1:6" ht="14.25" customHeight="1">
      <c r="A9" s="2" t="s">
        <v>117</v>
      </c>
      <c r="B9" s="3"/>
      <c r="C9" s="3"/>
      <c r="D9" s="70"/>
      <c r="E9" s="70"/>
      <c r="F9" s="79"/>
    </row>
    <row r="10" spans="1:6" ht="12.75">
      <c r="A10" s="4">
        <v>221</v>
      </c>
      <c r="B10" s="5"/>
      <c r="C10" s="65" t="s">
        <v>4</v>
      </c>
      <c r="D10" s="32"/>
      <c r="E10" s="32"/>
      <c r="F10" s="79"/>
    </row>
    <row r="11" spans="1:6" ht="12.75">
      <c r="A11" s="4"/>
      <c r="B11" s="6">
        <v>60</v>
      </c>
      <c r="C11" s="12" t="s">
        <v>5</v>
      </c>
      <c r="D11" s="32">
        <v>17982</v>
      </c>
      <c r="E11" s="32">
        <v>10870</v>
      </c>
      <c r="F11" s="79"/>
    </row>
    <row r="12" spans="1:6" ht="12.75">
      <c r="A12" s="7"/>
      <c r="B12" s="8">
        <v>61</v>
      </c>
      <c r="C12" s="66" t="s">
        <v>6</v>
      </c>
      <c r="D12" s="32">
        <v>33798</v>
      </c>
      <c r="E12" s="32">
        <v>35049</v>
      </c>
      <c r="F12" s="79"/>
    </row>
    <row r="13" spans="1:6" ht="12.75">
      <c r="A13" s="7"/>
      <c r="B13" s="6">
        <v>62</v>
      </c>
      <c r="C13" s="12" t="s">
        <v>88</v>
      </c>
      <c r="D13" s="32">
        <v>3802</v>
      </c>
      <c r="E13" s="32">
        <v>3943</v>
      </c>
      <c r="F13" s="79"/>
    </row>
    <row r="14" spans="1:6" ht="12.75">
      <c r="A14" s="9"/>
      <c r="B14" s="6">
        <v>63</v>
      </c>
      <c r="C14" s="12" t="s">
        <v>144</v>
      </c>
      <c r="D14" s="32">
        <v>434915</v>
      </c>
      <c r="E14" s="32">
        <v>153203</v>
      </c>
      <c r="F14" s="79"/>
    </row>
    <row r="15" spans="1:6" ht="12.75">
      <c r="A15" s="9"/>
      <c r="B15" s="6">
        <v>66</v>
      </c>
      <c r="C15" s="12" t="s">
        <v>143</v>
      </c>
      <c r="D15" s="32">
        <v>29790</v>
      </c>
      <c r="E15" s="32">
        <v>90300</v>
      </c>
      <c r="F15" s="79"/>
    </row>
    <row r="16" spans="1:6" ht="12.75">
      <c r="A16" s="9"/>
      <c r="B16" s="6">
        <v>67</v>
      </c>
      <c r="C16" s="12" t="s">
        <v>7</v>
      </c>
      <c r="D16" s="32">
        <v>88009</v>
      </c>
      <c r="E16" s="32">
        <v>91059</v>
      </c>
      <c r="F16" s="79"/>
    </row>
    <row r="17" spans="1:6" ht="12.75">
      <c r="A17" s="17"/>
      <c r="B17" s="14">
        <v>69</v>
      </c>
      <c r="C17" s="14" t="s">
        <v>84</v>
      </c>
      <c r="D17" s="33">
        <v>539882</v>
      </c>
      <c r="E17" s="33">
        <v>512825</v>
      </c>
      <c r="F17" s="79"/>
    </row>
    <row r="18" spans="1:6" ht="12.75">
      <c r="A18" s="9">
        <v>223</v>
      </c>
      <c r="B18" s="12"/>
      <c r="C18" s="15" t="s">
        <v>83</v>
      </c>
      <c r="D18" s="32"/>
      <c r="E18" s="32"/>
      <c r="F18" s="79"/>
    </row>
    <row r="19" spans="1:6" ht="12.75">
      <c r="A19" s="17"/>
      <c r="B19" s="14">
        <v>60</v>
      </c>
      <c r="C19" s="92" t="s">
        <v>85</v>
      </c>
      <c r="D19" s="33">
        <v>139200</v>
      </c>
      <c r="E19" s="33">
        <v>144351</v>
      </c>
      <c r="F19" s="79"/>
    </row>
    <row r="20" spans="1:6" ht="12.75">
      <c r="A20" s="9">
        <v>224</v>
      </c>
      <c r="B20" s="82"/>
      <c r="C20" s="86" t="s">
        <v>86</v>
      </c>
      <c r="D20" s="32"/>
      <c r="E20" s="32"/>
      <c r="F20" s="79"/>
    </row>
    <row r="21" spans="1:6" ht="12.75">
      <c r="A21" s="9"/>
      <c r="B21" s="82">
        <v>61</v>
      </c>
      <c r="C21" s="82" t="s">
        <v>8</v>
      </c>
      <c r="D21" s="32">
        <v>96802</v>
      </c>
      <c r="E21" s="32">
        <v>100384</v>
      </c>
      <c r="F21" s="79"/>
    </row>
    <row r="22" spans="1:6" ht="12.75">
      <c r="A22" s="9"/>
      <c r="B22" s="82">
        <v>62</v>
      </c>
      <c r="C22" s="82" t="s">
        <v>139</v>
      </c>
      <c r="D22" s="32">
        <v>43000</v>
      </c>
      <c r="E22" s="32">
        <v>0</v>
      </c>
      <c r="F22" s="79"/>
    </row>
    <row r="23" spans="1:6" ht="12.75">
      <c r="A23" s="9"/>
      <c r="B23" s="82">
        <v>63</v>
      </c>
      <c r="C23" s="83" t="s">
        <v>140</v>
      </c>
      <c r="D23" s="32">
        <v>42000</v>
      </c>
      <c r="E23" s="32">
        <v>0</v>
      </c>
      <c r="F23" s="79"/>
    </row>
    <row r="24" spans="1:6" ht="12.75">
      <c r="A24" s="9"/>
      <c r="B24" s="82">
        <v>64</v>
      </c>
      <c r="C24" s="83" t="s">
        <v>90</v>
      </c>
      <c r="D24" s="32">
        <v>7079</v>
      </c>
      <c r="E24" s="32">
        <v>7341</v>
      </c>
      <c r="F24" s="79"/>
    </row>
    <row r="25" spans="1:6" ht="12.75">
      <c r="A25" s="17"/>
      <c r="B25" s="84">
        <v>68</v>
      </c>
      <c r="C25" s="85" t="s">
        <v>87</v>
      </c>
      <c r="D25" s="33">
        <v>30938</v>
      </c>
      <c r="E25" s="33">
        <v>35712</v>
      </c>
      <c r="F25" s="79"/>
    </row>
    <row r="26" spans="1:6" ht="12.75">
      <c r="A26" s="9">
        <v>243</v>
      </c>
      <c r="B26" s="12"/>
      <c r="C26" s="19" t="s">
        <v>9</v>
      </c>
      <c r="D26" s="32"/>
      <c r="E26" s="32"/>
      <c r="F26" s="79"/>
    </row>
    <row r="27" spans="1:8" ht="12.75">
      <c r="A27" s="9"/>
      <c r="B27" s="12">
        <v>60</v>
      </c>
      <c r="C27" s="12" t="s">
        <v>10</v>
      </c>
      <c r="D27" s="33">
        <v>82600</v>
      </c>
      <c r="E27" s="33">
        <v>129056</v>
      </c>
      <c r="F27" s="79"/>
      <c r="H27" s="54"/>
    </row>
    <row r="28" spans="1:6" ht="12.75">
      <c r="A28" s="18">
        <v>249</v>
      </c>
      <c r="B28" s="20"/>
      <c r="C28" s="19" t="s">
        <v>11</v>
      </c>
      <c r="D28" s="32"/>
      <c r="E28" s="32"/>
      <c r="F28" s="79"/>
    </row>
    <row r="29" spans="1:8" ht="12.75">
      <c r="A29" s="9"/>
      <c r="B29" s="12">
        <v>61</v>
      </c>
      <c r="C29" s="12" t="s">
        <v>12</v>
      </c>
      <c r="D29" s="32">
        <v>2065</v>
      </c>
      <c r="E29" s="32">
        <v>2141</v>
      </c>
      <c r="F29" s="79"/>
      <c r="H29" s="54"/>
    </row>
    <row r="30" spans="1:8" ht="12.75">
      <c r="A30" s="17"/>
      <c r="B30" s="14">
        <v>62</v>
      </c>
      <c r="C30" s="14" t="s">
        <v>91</v>
      </c>
      <c r="D30" s="33">
        <v>1000</v>
      </c>
      <c r="E30" s="33">
        <v>1037</v>
      </c>
      <c r="F30" s="79"/>
      <c r="H30" s="54"/>
    </row>
    <row r="31" spans="1:6" ht="12.75">
      <c r="A31" s="9">
        <v>253</v>
      </c>
      <c r="B31" s="15"/>
      <c r="C31" s="15" t="s">
        <v>13</v>
      </c>
      <c r="D31" s="32"/>
      <c r="E31" s="32"/>
      <c r="F31" s="79"/>
    </row>
    <row r="32" spans="1:8" ht="12.75">
      <c r="A32" s="17"/>
      <c r="B32" s="14">
        <v>60</v>
      </c>
      <c r="C32" s="14" t="s">
        <v>14</v>
      </c>
      <c r="D32" s="33">
        <v>40475</v>
      </c>
      <c r="E32" s="33">
        <v>50737</v>
      </c>
      <c r="F32" s="79"/>
      <c r="H32" s="54"/>
    </row>
    <row r="33" spans="1:6" ht="12.75">
      <c r="A33" s="35"/>
      <c r="B33" s="21"/>
      <c r="C33" s="21" t="s">
        <v>16</v>
      </c>
      <c r="D33" s="38">
        <f>SUM(D11:D32)</f>
        <v>1633337</v>
      </c>
      <c r="E33" s="38">
        <f>SUM(E11:E32)</f>
        <v>1368008</v>
      </c>
      <c r="F33" s="79"/>
    </row>
    <row r="34" spans="1:6" ht="13.5">
      <c r="A34" s="31" t="s">
        <v>119</v>
      </c>
      <c r="B34" s="25"/>
      <c r="C34" s="67"/>
      <c r="D34" s="32"/>
      <c r="E34" s="32"/>
      <c r="F34" s="79"/>
    </row>
    <row r="35" spans="1:6" ht="12.75">
      <c r="A35" s="9">
        <v>320</v>
      </c>
      <c r="B35" s="15"/>
      <c r="C35" s="15" t="s">
        <v>17</v>
      </c>
      <c r="D35" s="32"/>
      <c r="E35" s="32"/>
      <c r="F35" s="79"/>
    </row>
    <row r="36" spans="1:6" ht="12.75">
      <c r="A36" s="13"/>
      <c r="B36" s="14">
        <v>60</v>
      </c>
      <c r="C36" s="14" t="s">
        <v>121</v>
      </c>
      <c r="D36" s="33">
        <v>49870</v>
      </c>
      <c r="E36" s="33">
        <v>8000</v>
      </c>
      <c r="F36" s="79"/>
    </row>
    <row r="37" spans="1:6" ht="12.75">
      <c r="A37" s="9">
        <v>328</v>
      </c>
      <c r="B37" s="15"/>
      <c r="C37" s="15" t="s">
        <v>18</v>
      </c>
      <c r="D37" s="32"/>
      <c r="E37" s="32"/>
      <c r="F37" s="79"/>
    </row>
    <row r="38" spans="1:6" ht="12.75">
      <c r="A38" s="10"/>
      <c r="B38" s="11">
        <v>60</v>
      </c>
      <c r="C38" s="11" t="s">
        <v>19</v>
      </c>
      <c r="D38" s="32">
        <v>145160</v>
      </c>
      <c r="E38" s="32">
        <v>146946</v>
      </c>
      <c r="F38" s="79"/>
    </row>
    <row r="39" spans="1:6" ht="12.75">
      <c r="A39" s="22"/>
      <c r="B39" s="21"/>
      <c r="C39" s="21" t="s">
        <v>16</v>
      </c>
      <c r="D39" s="38">
        <f>SUM(D36:D38)</f>
        <v>195030</v>
      </c>
      <c r="E39" s="38">
        <f>SUM(E36:E38)</f>
        <v>154946</v>
      </c>
      <c r="F39" s="79"/>
    </row>
    <row r="40" spans="1:6" ht="13.5">
      <c r="A40" s="73" t="s">
        <v>20</v>
      </c>
      <c r="B40" s="23"/>
      <c r="C40" s="23"/>
      <c r="D40" s="32"/>
      <c r="E40" s="32"/>
      <c r="F40" s="79"/>
    </row>
    <row r="41" spans="1:6" ht="12.75">
      <c r="A41" s="9">
        <v>474</v>
      </c>
      <c r="B41" s="12"/>
      <c r="C41" s="15" t="s">
        <v>21</v>
      </c>
      <c r="D41" s="32"/>
      <c r="E41" s="32"/>
      <c r="F41" s="79"/>
    </row>
    <row r="42" spans="1:6" ht="12.75">
      <c r="A42" s="24"/>
      <c r="B42" s="14">
        <v>60</v>
      </c>
      <c r="C42" s="14" t="s">
        <v>22</v>
      </c>
      <c r="D42" s="33">
        <v>29573</v>
      </c>
      <c r="E42" s="33">
        <v>30667</v>
      </c>
      <c r="F42" s="79"/>
    </row>
    <row r="43" spans="1:6" ht="12.75">
      <c r="A43" s="10"/>
      <c r="B43" s="46"/>
      <c r="C43" s="46" t="s">
        <v>16</v>
      </c>
      <c r="D43" s="78">
        <f>D42</f>
        <v>29573</v>
      </c>
      <c r="E43" s="78">
        <f>E42</f>
        <v>30667</v>
      </c>
      <c r="F43" s="79"/>
    </row>
    <row r="44" spans="1:6" ht="13.5">
      <c r="A44" s="73" t="s">
        <v>118</v>
      </c>
      <c r="B44" s="25"/>
      <c r="C44" s="25"/>
      <c r="D44" s="32"/>
      <c r="E44" s="32"/>
      <c r="F44" s="79"/>
    </row>
    <row r="45" spans="1:6" ht="13.5">
      <c r="A45" s="9">
        <v>502</v>
      </c>
      <c r="B45" s="25"/>
      <c r="C45" s="15" t="s">
        <v>78</v>
      </c>
      <c r="D45" s="32"/>
      <c r="E45" s="32"/>
      <c r="F45" s="79"/>
    </row>
    <row r="46" spans="1:6" ht="12.75">
      <c r="A46" s="26"/>
      <c r="B46" s="14">
        <v>60</v>
      </c>
      <c r="C46" s="14" t="s">
        <v>79</v>
      </c>
      <c r="D46" s="33">
        <v>5400</v>
      </c>
      <c r="E46" s="33">
        <v>0</v>
      </c>
      <c r="F46" s="79"/>
    </row>
    <row r="47" spans="1:6" ht="12.75">
      <c r="A47" s="9">
        <v>550</v>
      </c>
      <c r="B47" s="15"/>
      <c r="C47" s="15" t="s">
        <v>23</v>
      </c>
      <c r="D47" s="32"/>
      <c r="E47" s="32"/>
      <c r="F47" s="79"/>
    </row>
    <row r="48" spans="1:6" ht="12.75">
      <c r="A48" s="17"/>
      <c r="B48" s="14">
        <v>63</v>
      </c>
      <c r="C48" s="14" t="s">
        <v>24</v>
      </c>
      <c r="D48" s="33">
        <v>20000</v>
      </c>
      <c r="E48" s="33">
        <v>0</v>
      </c>
      <c r="F48" s="79"/>
    </row>
    <row r="49" spans="1:6" ht="12.75">
      <c r="A49" s="9">
        <v>551</v>
      </c>
      <c r="B49" s="12"/>
      <c r="C49" s="15" t="s">
        <v>137</v>
      </c>
      <c r="D49" s="32"/>
      <c r="E49" s="32"/>
      <c r="F49" s="79"/>
    </row>
    <row r="50" spans="1:6" ht="12.75">
      <c r="A50" s="9"/>
      <c r="B50" s="12">
        <v>60</v>
      </c>
      <c r="C50" s="12" t="s">
        <v>138</v>
      </c>
      <c r="D50" s="32"/>
      <c r="E50" s="32">
        <v>1116500</v>
      </c>
      <c r="F50" s="79"/>
    </row>
    <row r="51" spans="1:6" ht="12.75">
      <c r="A51" s="9">
        <v>581</v>
      </c>
      <c r="B51" s="15"/>
      <c r="C51" s="15" t="s">
        <v>25</v>
      </c>
      <c r="D51" s="32"/>
      <c r="E51" s="32"/>
      <c r="F51" s="79"/>
    </row>
    <row r="52" spans="1:6" ht="12.75">
      <c r="A52" s="26"/>
      <c r="B52" s="14">
        <v>60</v>
      </c>
      <c r="C52" s="14" t="s">
        <v>26</v>
      </c>
      <c r="D52" s="33">
        <v>51800</v>
      </c>
      <c r="E52" s="33">
        <v>50000</v>
      </c>
      <c r="F52" s="79"/>
    </row>
    <row r="53" spans="1:6" ht="12.75">
      <c r="A53" s="9">
        <v>582</v>
      </c>
      <c r="B53" s="12"/>
      <c r="C53" s="15" t="s">
        <v>92</v>
      </c>
      <c r="D53" s="32"/>
      <c r="E53" s="32"/>
      <c r="F53" s="79"/>
    </row>
    <row r="54" spans="1:6" ht="12.75">
      <c r="A54" s="24"/>
      <c r="B54" s="14">
        <v>60</v>
      </c>
      <c r="C54" s="14" t="s">
        <v>93</v>
      </c>
      <c r="D54" s="33">
        <v>70000</v>
      </c>
      <c r="E54" s="33">
        <v>192000</v>
      </c>
      <c r="F54" s="79"/>
    </row>
    <row r="55" spans="1:6" ht="12.75">
      <c r="A55" s="9">
        <v>586</v>
      </c>
      <c r="B55" s="15"/>
      <c r="C55" s="15" t="s">
        <v>27</v>
      </c>
      <c r="D55" s="32"/>
      <c r="E55" s="32"/>
      <c r="F55" s="79"/>
    </row>
    <row r="56" spans="1:6" ht="12.75">
      <c r="A56" s="9"/>
      <c r="B56" s="12">
        <v>60</v>
      </c>
      <c r="C56" s="12" t="s">
        <v>28</v>
      </c>
      <c r="D56" s="32">
        <v>1696200</v>
      </c>
      <c r="E56" s="32">
        <v>1943900</v>
      </c>
      <c r="F56" s="79"/>
    </row>
    <row r="57" spans="1:6" ht="12.75">
      <c r="A57" s="27"/>
      <c r="B57" s="6">
        <v>63</v>
      </c>
      <c r="C57" s="12" t="s">
        <v>29</v>
      </c>
      <c r="D57" s="32">
        <v>1065600</v>
      </c>
      <c r="E57" s="32">
        <v>1266400</v>
      </c>
      <c r="F57" s="79"/>
    </row>
    <row r="58" spans="1:6" ht="12.75">
      <c r="A58" s="10"/>
      <c r="B58" s="28"/>
      <c r="C58" s="21" t="s">
        <v>16</v>
      </c>
      <c r="D58" s="38">
        <f>SUM(D46:D57)</f>
        <v>2909000</v>
      </c>
      <c r="E58" s="38">
        <f>SUM(E46:E57)</f>
        <v>4568800</v>
      </c>
      <c r="F58" s="79"/>
    </row>
    <row r="59" spans="1:6" ht="13.5">
      <c r="A59" s="31" t="s">
        <v>98</v>
      </c>
      <c r="B59" s="29"/>
      <c r="C59" s="29"/>
      <c r="D59" s="32"/>
      <c r="E59" s="32"/>
      <c r="F59" s="79"/>
    </row>
    <row r="60" spans="1:6" ht="12.75">
      <c r="A60" s="9">
        <v>614</v>
      </c>
      <c r="B60" s="30"/>
      <c r="C60" s="15" t="s">
        <v>94</v>
      </c>
      <c r="D60" s="32"/>
      <c r="E60" s="32"/>
      <c r="F60" s="79"/>
    </row>
    <row r="61" spans="1:6" ht="12.75">
      <c r="A61" s="24"/>
      <c r="B61" s="14">
        <v>63</v>
      </c>
      <c r="C61" s="14" t="s">
        <v>95</v>
      </c>
      <c r="D61" s="33">
        <v>125500</v>
      </c>
      <c r="E61" s="33">
        <v>0</v>
      </c>
      <c r="F61" s="79"/>
    </row>
    <row r="62" spans="1:6" ht="12.75">
      <c r="A62" s="9">
        <v>620</v>
      </c>
      <c r="B62" s="12"/>
      <c r="C62" s="15" t="s">
        <v>122</v>
      </c>
      <c r="D62" s="77"/>
      <c r="E62" s="77"/>
      <c r="F62" s="79"/>
    </row>
    <row r="63" spans="1:6" ht="12.75">
      <c r="A63" s="31"/>
      <c r="B63" s="12">
        <v>60</v>
      </c>
      <c r="C63" s="12" t="s">
        <v>97</v>
      </c>
      <c r="D63" s="77"/>
      <c r="E63" s="32">
        <v>89700</v>
      </c>
      <c r="F63" s="79"/>
    </row>
    <row r="64" spans="1:6" ht="12.75">
      <c r="A64" s="9">
        <v>621</v>
      </c>
      <c r="B64" s="12"/>
      <c r="C64" s="15" t="s">
        <v>123</v>
      </c>
      <c r="D64" s="77"/>
      <c r="E64" s="77"/>
      <c r="F64" s="79"/>
    </row>
    <row r="65" spans="1:6" ht="12.75">
      <c r="A65" s="31"/>
      <c r="B65" s="12">
        <v>60</v>
      </c>
      <c r="C65" s="12" t="s">
        <v>31</v>
      </c>
      <c r="D65" s="77"/>
      <c r="E65" s="32">
        <v>41400</v>
      </c>
      <c r="F65" s="79"/>
    </row>
    <row r="66" spans="1:6" ht="12.75">
      <c r="A66" s="31"/>
      <c r="B66" s="12">
        <v>61</v>
      </c>
      <c r="C66" s="12" t="s">
        <v>124</v>
      </c>
      <c r="D66" s="77"/>
      <c r="E66" s="32">
        <v>922400</v>
      </c>
      <c r="F66" s="79"/>
    </row>
    <row r="67" spans="1:6" ht="12.75">
      <c r="A67" s="31"/>
      <c r="B67" s="12">
        <v>63</v>
      </c>
      <c r="C67" s="12" t="s">
        <v>125</v>
      </c>
      <c r="D67" s="77"/>
      <c r="E67" s="32">
        <v>171200</v>
      </c>
      <c r="F67" s="79"/>
    </row>
    <row r="68" spans="1:6" ht="12.75">
      <c r="A68" s="31"/>
      <c r="B68" s="12">
        <v>66</v>
      </c>
      <c r="C68" s="12" t="s">
        <v>126</v>
      </c>
      <c r="D68" s="77"/>
      <c r="E68" s="32">
        <v>47300</v>
      </c>
      <c r="F68" s="79"/>
    </row>
    <row r="69" spans="1:6" ht="12" customHeight="1">
      <c r="A69" s="9">
        <v>670</v>
      </c>
      <c r="B69" s="12"/>
      <c r="C69" s="15" t="s">
        <v>30</v>
      </c>
      <c r="D69" s="32"/>
      <c r="E69" s="32"/>
      <c r="F69" s="79"/>
    </row>
    <row r="70" spans="1:6" ht="12.75">
      <c r="A70" s="17"/>
      <c r="B70" s="14">
        <v>61</v>
      </c>
      <c r="C70" s="14" t="s">
        <v>31</v>
      </c>
      <c r="D70" s="33">
        <v>40800</v>
      </c>
      <c r="E70" s="33">
        <v>0</v>
      </c>
      <c r="F70" s="79"/>
    </row>
    <row r="71" spans="1:6" ht="12.75">
      <c r="A71" s="9">
        <v>673</v>
      </c>
      <c r="B71" s="15"/>
      <c r="C71" s="15" t="s">
        <v>32</v>
      </c>
      <c r="D71" s="32"/>
      <c r="E71" s="32"/>
      <c r="F71" s="79"/>
    </row>
    <row r="72" spans="1:6" ht="12.75">
      <c r="A72" s="9"/>
      <c r="B72" s="12">
        <v>60</v>
      </c>
      <c r="C72" s="12" t="s">
        <v>96</v>
      </c>
      <c r="D72" s="32">
        <v>32000</v>
      </c>
      <c r="E72" s="32">
        <v>0</v>
      </c>
      <c r="F72" s="79"/>
    </row>
    <row r="73" spans="1:6" ht="12.75">
      <c r="A73" s="9"/>
      <c r="B73" s="6">
        <v>61</v>
      </c>
      <c r="C73" s="12" t="s">
        <v>33</v>
      </c>
      <c r="D73" s="32"/>
      <c r="E73" s="32"/>
      <c r="F73" s="79"/>
    </row>
    <row r="74" spans="1:6" ht="12.75">
      <c r="A74" s="9"/>
      <c r="B74" s="6"/>
      <c r="C74" s="12" t="s">
        <v>34</v>
      </c>
      <c r="D74" s="32">
        <v>890400</v>
      </c>
      <c r="E74" s="32">
        <v>0</v>
      </c>
      <c r="F74" s="79"/>
    </row>
    <row r="75" spans="1:6" ht="12.75">
      <c r="A75" s="9"/>
      <c r="B75" s="6">
        <v>62</v>
      </c>
      <c r="C75" s="12" t="s">
        <v>35</v>
      </c>
      <c r="D75" s="32">
        <v>31800</v>
      </c>
      <c r="E75" s="32">
        <v>0</v>
      </c>
      <c r="F75" s="79"/>
    </row>
    <row r="76" spans="1:6" ht="12.75">
      <c r="A76" s="17"/>
      <c r="B76" s="14">
        <v>65</v>
      </c>
      <c r="C76" s="14" t="s">
        <v>97</v>
      </c>
      <c r="D76" s="33">
        <v>87500</v>
      </c>
      <c r="E76" s="33">
        <v>0</v>
      </c>
      <c r="F76" s="79"/>
    </row>
    <row r="77" spans="1:6" ht="12.75">
      <c r="A77" s="9">
        <v>674</v>
      </c>
      <c r="B77" s="12"/>
      <c r="C77" s="15" t="s">
        <v>36</v>
      </c>
      <c r="D77" s="32"/>
      <c r="E77" s="32"/>
      <c r="F77" s="79"/>
    </row>
    <row r="78" spans="1:6" ht="12.75">
      <c r="A78" s="9"/>
      <c r="B78" s="12">
        <v>60</v>
      </c>
      <c r="C78" s="12" t="s">
        <v>141</v>
      </c>
      <c r="D78" s="32">
        <v>45600</v>
      </c>
      <c r="E78" s="32">
        <v>0</v>
      </c>
      <c r="F78" s="79"/>
    </row>
    <row r="79" spans="1:6" ht="12.75">
      <c r="A79" s="22"/>
      <c r="B79" s="28"/>
      <c r="C79" s="21" t="s">
        <v>16</v>
      </c>
      <c r="D79" s="38">
        <f>SUM(D61:D78)</f>
        <v>1253600</v>
      </c>
      <c r="E79" s="38">
        <f>SUM(E61:E78)</f>
        <v>1272000</v>
      </c>
      <c r="F79" s="79"/>
    </row>
    <row r="80" spans="1:6" ht="12.75">
      <c r="A80" s="31" t="s">
        <v>99</v>
      </c>
      <c r="B80" s="12"/>
      <c r="C80" s="30"/>
      <c r="D80" s="32"/>
      <c r="E80" s="32"/>
      <c r="F80" s="79"/>
    </row>
    <row r="81" spans="1:6" ht="12.75">
      <c r="A81" s="9">
        <v>703</v>
      </c>
      <c r="B81" s="15"/>
      <c r="C81" s="15" t="s">
        <v>101</v>
      </c>
      <c r="D81" s="32"/>
      <c r="E81" s="32"/>
      <c r="F81" s="79"/>
    </row>
    <row r="82" spans="1:6" ht="12.75">
      <c r="A82" s="17"/>
      <c r="B82" s="14">
        <v>60</v>
      </c>
      <c r="C82" s="14" t="s">
        <v>100</v>
      </c>
      <c r="D82" s="33">
        <v>67200</v>
      </c>
      <c r="E82" s="33">
        <v>74350</v>
      </c>
      <c r="F82" s="79"/>
    </row>
    <row r="83" spans="1:6" ht="12.75">
      <c r="A83" s="9">
        <v>705</v>
      </c>
      <c r="B83" s="15"/>
      <c r="C83" s="15" t="s">
        <v>127</v>
      </c>
      <c r="D83" s="32"/>
      <c r="E83" s="32"/>
      <c r="F83" s="79"/>
    </row>
    <row r="84" spans="1:6" ht="12.75">
      <c r="A84" s="9"/>
      <c r="B84" s="12">
        <v>60</v>
      </c>
      <c r="C84" s="12" t="s">
        <v>128</v>
      </c>
      <c r="D84" s="32">
        <v>32800</v>
      </c>
      <c r="E84" s="32">
        <v>60650</v>
      </c>
      <c r="F84" s="79"/>
    </row>
    <row r="85" spans="1:6" ht="12.75">
      <c r="A85" s="17"/>
      <c r="B85" s="14">
        <v>61</v>
      </c>
      <c r="C85" s="14" t="s">
        <v>129</v>
      </c>
      <c r="D85" s="33">
        <v>112300</v>
      </c>
      <c r="E85" s="33">
        <v>107120</v>
      </c>
      <c r="F85" s="79"/>
    </row>
    <row r="86" spans="1:6" ht="12.75">
      <c r="A86" s="9">
        <v>718</v>
      </c>
      <c r="B86" s="12"/>
      <c r="C86" s="15" t="s">
        <v>102</v>
      </c>
      <c r="D86" s="32"/>
      <c r="E86" s="32"/>
      <c r="F86" s="79"/>
    </row>
    <row r="87" spans="1:6" ht="12.75">
      <c r="A87" s="9"/>
      <c r="B87" s="12">
        <v>61</v>
      </c>
      <c r="C87" s="12" t="s">
        <v>103</v>
      </c>
      <c r="D87" s="33">
        <v>175000</v>
      </c>
      <c r="E87" s="33">
        <v>203780</v>
      </c>
      <c r="F87" s="79"/>
    </row>
    <row r="88" spans="1:6" ht="12.75">
      <c r="A88" s="18">
        <v>739</v>
      </c>
      <c r="B88" s="19"/>
      <c r="C88" s="19" t="s">
        <v>37</v>
      </c>
      <c r="D88" s="32"/>
      <c r="E88" s="32"/>
      <c r="F88" s="79"/>
    </row>
    <row r="89" spans="1:6" ht="12.75">
      <c r="A89" s="9"/>
      <c r="B89" s="12">
        <v>61</v>
      </c>
      <c r="C89" s="12" t="s">
        <v>38</v>
      </c>
      <c r="D89" s="33">
        <v>36000</v>
      </c>
      <c r="E89" s="33">
        <v>0</v>
      </c>
      <c r="F89" s="79"/>
    </row>
    <row r="90" spans="1:6" ht="12.75">
      <c r="A90" s="18">
        <v>743</v>
      </c>
      <c r="B90" s="19"/>
      <c r="C90" s="19" t="s">
        <v>104</v>
      </c>
      <c r="D90" s="32"/>
      <c r="E90" s="32"/>
      <c r="F90" s="79"/>
    </row>
    <row r="91" spans="1:6" ht="12.75">
      <c r="A91" s="9"/>
      <c r="B91" s="12">
        <v>62</v>
      </c>
      <c r="C91" s="12" t="s">
        <v>105</v>
      </c>
      <c r="D91" s="32">
        <v>1062000</v>
      </c>
      <c r="E91" s="32">
        <v>1306800</v>
      </c>
      <c r="F91" s="79"/>
    </row>
    <row r="92" spans="1:6" ht="12.75">
      <c r="A92" s="22"/>
      <c r="B92" s="21"/>
      <c r="C92" s="21" t="s">
        <v>16</v>
      </c>
      <c r="D92" s="38">
        <f>SUM(D82:D91)</f>
        <v>1485300</v>
      </c>
      <c r="E92" s="38">
        <f>SUM(E82:E91)</f>
        <v>1752700</v>
      </c>
      <c r="F92" s="79"/>
    </row>
    <row r="93" spans="1:6" ht="13.5">
      <c r="A93" s="73" t="s">
        <v>39</v>
      </c>
      <c r="B93" s="23"/>
      <c r="C93" s="23"/>
      <c r="D93" s="32"/>
      <c r="E93" s="32"/>
      <c r="F93" s="79"/>
    </row>
    <row r="94" spans="1:6" ht="12.75">
      <c r="A94" s="9">
        <v>840</v>
      </c>
      <c r="B94" s="34"/>
      <c r="C94" s="15" t="s">
        <v>106</v>
      </c>
      <c r="D94" s="32"/>
      <c r="E94" s="32"/>
      <c r="F94" s="79"/>
    </row>
    <row r="95" spans="1:6" ht="12.75">
      <c r="A95" s="17"/>
      <c r="B95" s="14">
        <v>60</v>
      </c>
      <c r="C95" s="14" t="s">
        <v>40</v>
      </c>
      <c r="D95" s="96">
        <v>53712</v>
      </c>
      <c r="E95" s="96">
        <v>61444</v>
      </c>
      <c r="F95" s="79"/>
    </row>
    <row r="96" spans="1:6" ht="12.75">
      <c r="A96" s="18">
        <v>854</v>
      </c>
      <c r="B96" s="19"/>
      <c r="C96" s="19" t="s">
        <v>41</v>
      </c>
      <c r="D96" s="32"/>
      <c r="E96" s="32"/>
      <c r="F96" s="79"/>
    </row>
    <row r="97" spans="1:6" ht="12.75">
      <c r="A97" s="17"/>
      <c r="B97" s="14">
        <v>63</v>
      </c>
      <c r="C97" s="14" t="s">
        <v>42</v>
      </c>
      <c r="D97" s="33">
        <v>15008</v>
      </c>
      <c r="E97" s="33">
        <v>0</v>
      </c>
      <c r="F97" s="79"/>
    </row>
    <row r="98" spans="1:6" ht="12.75">
      <c r="A98" s="18">
        <v>856</v>
      </c>
      <c r="B98" s="19"/>
      <c r="C98" s="19" t="s">
        <v>43</v>
      </c>
      <c r="D98" s="32"/>
      <c r="E98" s="32"/>
      <c r="F98" s="79"/>
    </row>
    <row r="99" spans="1:6" ht="12.75">
      <c r="A99" s="9"/>
      <c r="B99" s="6">
        <v>60</v>
      </c>
      <c r="C99" s="12" t="s">
        <v>44</v>
      </c>
      <c r="D99" s="32">
        <v>5809945</v>
      </c>
      <c r="E99" s="32">
        <v>7578314</v>
      </c>
      <c r="F99" s="79"/>
    </row>
    <row r="100" spans="1:6" ht="12.75">
      <c r="A100" s="4"/>
      <c r="B100" s="6">
        <v>61</v>
      </c>
      <c r="C100" s="12" t="s">
        <v>82</v>
      </c>
      <c r="D100" s="32">
        <v>84000</v>
      </c>
      <c r="E100" s="32">
        <v>193000</v>
      </c>
      <c r="F100" s="79"/>
    </row>
    <row r="101" spans="1:6" ht="12.75">
      <c r="A101" s="9"/>
      <c r="B101" s="12">
        <v>64</v>
      </c>
      <c r="C101" s="12" t="s">
        <v>45</v>
      </c>
      <c r="D101" s="32">
        <v>13279</v>
      </c>
      <c r="E101" s="32">
        <v>7000</v>
      </c>
      <c r="F101" s="79"/>
    </row>
    <row r="102" spans="1:6" ht="12.75">
      <c r="A102" s="22"/>
      <c r="B102" s="21"/>
      <c r="C102" s="21" t="s">
        <v>16</v>
      </c>
      <c r="D102" s="38">
        <f>SUM(D94:D101)</f>
        <v>5975944</v>
      </c>
      <c r="E102" s="38">
        <f>SUM(E94:E101)</f>
        <v>7839758</v>
      </c>
      <c r="F102" s="79"/>
    </row>
    <row r="103" spans="1:6" ht="13.5">
      <c r="A103" s="31" t="s">
        <v>46</v>
      </c>
      <c r="B103" s="36"/>
      <c r="C103" s="36"/>
      <c r="D103" s="32"/>
      <c r="E103" s="32"/>
      <c r="F103" s="79"/>
    </row>
    <row r="104" spans="1:6" ht="12.75">
      <c r="A104" s="9">
        <v>1062</v>
      </c>
      <c r="B104" s="34"/>
      <c r="C104" s="15" t="s">
        <v>107</v>
      </c>
      <c r="D104" s="32"/>
      <c r="E104" s="32"/>
      <c r="F104" s="79"/>
    </row>
    <row r="105" spans="1:6" ht="12.75">
      <c r="A105" s="31"/>
      <c r="B105" s="12">
        <v>60</v>
      </c>
      <c r="C105" s="12" t="s">
        <v>47</v>
      </c>
      <c r="D105" s="32">
        <v>23000</v>
      </c>
      <c r="E105" s="32">
        <v>27400</v>
      </c>
      <c r="F105" s="79"/>
    </row>
    <row r="106" spans="1:6" ht="12.75">
      <c r="A106" s="37"/>
      <c r="B106" s="28"/>
      <c r="C106" s="21" t="s">
        <v>16</v>
      </c>
      <c r="D106" s="38">
        <f>SUM(D105)</f>
        <v>23000</v>
      </c>
      <c r="E106" s="38">
        <f>SUM(E105)</f>
        <v>27400</v>
      </c>
      <c r="F106" s="79"/>
    </row>
    <row r="107" spans="1:6" ht="13.5">
      <c r="A107" s="31" t="s">
        <v>48</v>
      </c>
      <c r="B107" s="36"/>
      <c r="C107" s="36"/>
      <c r="D107" s="32"/>
      <c r="E107" s="32"/>
      <c r="F107" s="79"/>
    </row>
    <row r="108" spans="1:6" ht="13.5">
      <c r="A108" s="9">
        <v>1400</v>
      </c>
      <c r="B108" s="36"/>
      <c r="C108" s="15" t="s">
        <v>48</v>
      </c>
      <c r="D108" s="32"/>
      <c r="E108" s="32"/>
      <c r="F108" s="79"/>
    </row>
    <row r="109" spans="1:6" ht="12.75">
      <c r="A109" s="9"/>
      <c r="B109" s="12">
        <v>60</v>
      </c>
      <c r="C109" s="12" t="s">
        <v>142</v>
      </c>
      <c r="D109" s="32">
        <v>5200</v>
      </c>
      <c r="E109" s="32">
        <v>2000</v>
      </c>
      <c r="F109" s="79"/>
    </row>
    <row r="110" spans="1:6" ht="12.75">
      <c r="A110" s="9"/>
      <c r="B110" s="12">
        <v>61</v>
      </c>
      <c r="C110" s="12" t="s">
        <v>132</v>
      </c>
      <c r="D110" s="32"/>
      <c r="E110" s="32">
        <v>3700</v>
      </c>
      <c r="F110" s="79"/>
    </row>
    <row r="111" spans="1:6" ht="13.5">
      <c r="A111" s="9">
        <v>1410</v>
      </c>
      <c r="B111" s="36"/>
      <c r="C111" s="15" t="s">
        <v>130</v>
      </c>
      <c r="D111" s="32"/>
      <c r="E111" s="32"/>
      <c r="F111" s="79"/>
    </row>
    <row r="112" spans="1:6" ht="12.75">
      <c r="A112" s="26"/>
      <c r="B112" s="14">
        <v>60</v>
      </c>
      <c r="C112" s="14" t="s">
        <v>131</v>
      </c>
      <c r="D112" s="33">
        <v>6000</v>
      </c>
      <c r="E112" s="33">
        <v>4000</v>
      </c>
      <c r="F112" s="79"/>
    </row>
    <row r="113" spans="1:6" ht="12.75">
      <c r="A113" s="9">
        <v>1425</v>
      </c>
      <c r="B113" s="12"/>
      <c r="C113" s="15" t="s">
        <v>49</v>
      </c>
      <c r="D113" s="32"/>
      <c r="E113" s="32"/>
      <c r="F113" s="79"/>
    </row>
    <row r="114" spans="1:6" ht="12.75">
      <c r="A114" s="31"/>
      <c r="B114" s="12">
        <v>61</v>
      </c>
      <c r="C114" s="12" t="s">
        <v>77</v>
      </c>
      <c r="D114" s="33">
        <v>5000</v>
      </c>
      <c r="E114" s="33">
        <v>5500</v>
      </c>
      <c r="F114" s="79"/>
    </row>
    <row r="115" spans="1:6" ht="12.75">
      <c r="A115" s="18">
        <v>1441</v>
      </c>
      <c r="B115" s="19"/>
      <c r="C115" s="19" t="s">
        <v>50</v>
      </c>
      <c r="D115" s="32"/>
      <c r="E115" s="32"/>
      <c r="F115" s="79"/>
    </row>
    <row r="116" spans="1:6" ht="12.75">
      <c r="A116" s="9"/>
      <c r="B116" s="12">
        <v>63</v>
      </c>
      <c r="C116" s="12" t="s">
        <v>51</v>
      </c>
      <c r="D116" s="32">
        <v>70820</v>
      </c>
      <c r="E116" s="32">
        <v>0</v>
      </c>
      <c r="F116" s="79"/>
    </row>
    <row r="117" spans="1:6" ht="12.75">
      <c r="A117" s="17"/>
      <c r="B117" s="14">
        <v>65</v>
      </c>
      <c r="C117" s="14" t="s">
        <v>108</v>
      </c>
      <c r="D117" s="32">
        <v>3000</v>
      </c>
      <c r="E117" s="32">
        <v>4000</v>
      </c>
      <c r="F117" s="79"/>
    </row>
    <row r="118" spans="1:6" ht="12.75">
      <c r="A118" s="22"/>
      <c r="B118" s="21"/>
      <c r="C118" s="21" t="s">
        <v>16</v>
      </c>
      <c r="D118" s="38">
        <f>SUM(D109:D117)</f>
        <v>90020</v>
      </c>
      <c r="E118" s="38">
        <f>SUM(E109:E117)</f>
        <v>19200</v>
      </c>
      <c r="F118" s="79"/>
    </row>
    <row r="119" spans="1:6" ht="12.75">
      <c r="A119" s="31" t="s">
        <v>52</v>
      </c>
      <c r="B119" s="15"/>
      <c r="C119" s="15"/>
      <c r="D119" s="32"/>
      <c r="E119" s="32"/>
      <c r="F119" s="79"/>
    </row>
    <row r="120" spans="1:6" ht="12.75">
      <c r="A120" s="9">
        <v>1795</v>
      </c>
      <c r="B120" s="15"/>
      <c r="C120" s="15" t="s">
        <v>53</v>
      </c>
      <c r="D120" s="32"/>
      <c r="E120" s="32"/>
      <c r="F120" s="79"/>
    </row>
    <row r="121" spans="1:6" ht="12.75">
      <c r="A121" s="9"/>
      <c r="B121" s="12">
        <v>60</v>
      </c>
      <c r="C121" s="12" t="s">
        <v>54</v>
      </c>
      <c r="D121" s="32">
        <v>40100</v>
      </c>
      <c r="E121" s="32">
        <v>40500</v>
      </c>
      <c r="F121" s="79"/>
    </row>
    <row r="122" spans="1:6" ht="12.75">
      <c r="A122" s="22"/>
      <c r="B122" s="28"/>
      <c r="C122" s="21" t="s">
        <v>16</v>
      </c>
      <c r="D122" s="38">
        <f>SUM(D121)</f>
        <v>40100</v>
      </c>
      <c r="E122" s="38">
        <f>SUM(E121)</f>
        <v>40500</v>
      </c>
      <c r="F122" s="79"/>
    </row>
    <row r="123" spans="1:6" ht="13.5">
      <c r="A123" s="31" t="s">
        <v>55</v>
      </c>
      <c r="B123" s="36"/>
      <c r="C123" s="42"/>
      <c r="D123" s="32"/>
      <c r="E123" s="32"/>
      <c r="F123" s="79"/>
    </row>
    <row r="124" spans="1:6" ht="12.75">
      <c r="A124" s="9">
        <v>2755</v>
      </c>
      <c r="B124" s="15"/>
      <c r="C124" s="15" t="s">
        <v>56</v>
      </c>
      <c r="D124" s="32"/>
      <c r="E124" s="32"/>
      <c r="F124" s="79"/>
    </row>
    <row r="125" spans="1:6" ht="12.75">
      <c r="A125" s="39"/>
      <c r="B125" s="11">
        <v>62</v>
      </c>
      <c r="C125" s="11" t="s">
        <v>57</v>
      </c>
      <c r="D125" s="97">
        <v>202000</v>
      </c>
      <c r="E125" s="97">
        <v>207000</v>
      </c>
      <c r="F125" s="79"/>
    </row>
    <row r="126" spans="1:6" ht="12.75">
      <c r="A126" s="10"/>
      <c r="B126" s="11"/>
      <c r="C126" s="21" t="s">
        <v>16</v>
      </c>
      <c r="D126" s="38">
        <f>D125</f>
        <v>202000</v>
      </c>
      <c r="E126" s="38">
        <f>E125</f>
        <v>207000</v>
      </c>
      <c r="F126" s="79"/>
    </row>
    <row r="127" spans="1:6" ht="12.75">
      <c r="A127" s="40"/>
      <c r="B127" s="41"/>
      <c r="C127" s="68" t="s">
        <v>58</v>
      </c>
      <c r="D127" s="56">
        <f>D33+D39+D43+D58+D79+D92+D102+D106+D118+D122+D126</f>
        <v>13836904</v>
      </c>
      <c r="E127" s="56">
        <f>E33+E39+E43+E58+E79+E92+E102+E106+E118+E122+E126</f>
        <v>17280979</v>
      </c>
      <c r="F127" s="79"/>
    </row>
    <row r="128" spans="1:6" ht="13.5">
      <c r="A128" s="42"/>
      <c r="B128" s="42"/>
      <c r="C128" s="36"/>
      <c r="D128" s="81"/>
      <c r="E128" s="81"/>
      <c r="F128" s="79"/>
    </row>
    <row r="129" spans="1:6" ht="15.75">
      <c r="A129" s="75" t="s">
        <v>59</v>
      </c>
      <c r="B129" s="76"/>
      <c r="C129" s="28"/>
      <c r="D129" s="69"/>
      <c r="E129" s="69"/>
      <c r="F129" s="79"/>
    </row>
    <row r="130" spans="1:6" ht="12.75">
      <c r="A130" s="9">
        <v>571</v>
      </c>
      <c r="B130" s="15"/>
      <c r="C130" s="15" t="s">
        <v>114</v>
      </c>
      <c r="D130" s="32"/>
      <c r="E130" s="32"/>
      <c r="F130" s="79"/>
    </row>
    <row r="131" spans="1:6" ht="12.75">
      <c r="A131" s="31"/>
      <c r="B131" s="12">
        <v>60</v>
      </c>
      <c r="C131" s="12" t="s">
        <v>60</v>
      </c>
      <c r="D131" s="32">
        <v>33059072</v>
      </c>
      <c r="E131" s="32">
        <v>33173823</v>
      </c>
      <c r="F131" s="79"/>
    </row>
    <row r="132" spans="1:6" ht="12.75">
      <c r="A132" s="9"/>
      <c r="B132" s="44">
        <v>62</v>
      </c>
      <c r="C132" s="12" t="s">
        <v>61</v>
      </c>
      <c r="D132" s="32">
        <v>1080987</v>
      </c>
      <c r="E132" s="32">
        <v>1077719</v>
      </c>
      <c r="F132" s="79"/>
    </row>
    <row r="133" spans="1:6" ht="12.75">
      <c r="A133" s="9"/>
      <c r="B133" s="12">
        <v>63</v>
      </c>
      <c r="C133" s="12" t="s">
        <v>62</v>
      </c>
      <c r="D133" s="32">
        <v>575118</v>
      </c>
      <c r="E133" s="32">
        <v>582838</v>
      </c>
      <c r="F133" s="79"/>
    </row>
    <row r="134" spans="1:6" ht="12.75">
      <c r="A134" s="9"/>
      <c r="B134" s="44">
        <v>64</v>
      </c>
      <c r="C134" s="12" t="s">
        <v>63</v>
      </c>
      <c r="D134" s="32">
        <v>3214800</v>
      </c>
      <c r="E134" s="32">
        <v>3069700</v>
      </c>
      <c r="F134" s="79"/>
    </row>
    <row r="135" spans="1:6" ht="12.75">
      <c r="A135" s="9"/>
      <c r="B135" s="44">
        <v>65</v>
      </c>
      <c r="C135" s="12" t="s">
        <v>64</v>
      </c>
      <c r="D135" s="32">
        <v>152609</v>
      </c>
      <c r="E135" s="32">
        <v>152609</v>
      </c>
      <c r="F135" s="79"/>
    </row>
    <row r="136" spans="1:6" ht="12.75">
      <c r="A136" s="9"/>
      <c r="B136" s="44">
        <v>67</v>
      </c>
      <c r="C136" s="12" t="s">
        <v>133</v>
      </c>
      <c r="D136" s="32"/>
      <c r="E136" s="32">
        <v>70000</v>
      </c>
      <c r="F136" s="79"/>
    </row>
    <row r="137" spans="1:6" ht="12.75">
      <c r="A137" s="10"/>
      <c r="B137" s="44">
        <v>68</v>
      </c>
      <c r="C137" s="11" t="s">
        <v>65</v>
      </c>
      <c r="D137" s="32">
        <v>770114</v>
      </c>
      <c r="E137" s="32">
        <v>945816</v>
      </c>
      <c r="F137" s="79"/>
    </row>
    <row r="138" spans="1:6" ht="12.75">
      <c r="A138" s="35"/>
      <c r="B138" s="28"/>
      <c r="C138" s="21" t="s">
        <v>66</v>
      </c>
      <c r="D138" s="38">
        <f>SUM(D131:D137)</f>
        <v>38852700</v>
      </c>
      <c r="E138" s="38">
        <f>SUM(E131:E137)</f>
        <v>39072505</v>
      </c>
      <c r="F138" s="80"/>
    </row>
    <row r="139" spans="1:6" ht="12.75">
      <c r="A139" s="9">
        <v>572</v>
      </c>
      <c r="B139" s="15"/>
      <c r="C139" s="15" t="s">
        <v>115</v>
      </c>
      <c r="D139" s="32"/>
      <c r="E139" s="32"/>
      <c r="F139" s="79"/>
    </row>
    <row r="140" spans="1:6" ht="12.75">
      <c r="A140" s="9"/>
      <c r="B140" s="12">
        <v>60</v>
      </c>
      <c r="C140" s="12" t="s">
        <v>60</v>
      </c>
      <c r="D140" s="32">
        <v>12527410</v>
      </c>
      <c r="E140" s="32">
        <v>12567542</v>
      </c>
      <c r="F140" s="79"/>
    </row>
    <row r="141" spans="1:6" ht="12.75">
      <c r="A141" s="9"/>
      <c r="B141" s="44">
        <v>62</v>
      </c>
      <c r="C141" s="12" t="s">
        <v>61</v>
      </c>
      <c r="D141" s="32">
        <v>407656</v>
      </c>
      <c r="E141" s="32">
        <v>406524</v>
      </c>
      <c r="F141" s="79"/>
    </row>
    <row r="142" spans="1:6" ht="12.75">
      <c r="A142" s="9"/>
      <c r="B142" s="44">
        <v>64</v>
      </c>
      <c r="C142" s="12" t="s">
        <v>63</v>
      </c>
      <c r="D142" s="32">
        <v>1224900</v>
      </c>
      <c r="E142" s="32">
        <v>1181300</v>
      </c>
      <c r="F142" s="79"/>
    </row>
    <row r="143" spans="1:6" ht="12.75">
      <c r="A143" s="9"/>
      <c r="B143" s="44">
        <v>65</v>
      </c>
      <c r="C143" s="12" t="s">
        <v>134</v>
      </c>
      <c r="D143" s="32">
        <v>69634</v>
      </c>
      <c r="E143" s="32">
        <v>69634</v>
      </c>
      <c r="F143" s="79"/>
    </row>
    <row r="144" spans="1:6" ht="12.75">
      <c r="A144" s="22"/>
      <c r="B144" s="87"/>
      <c r="C144" s="21" t="s">
        <v>67</v>
      </c>
      <c r="D144" s="38">
        <f>SUM(D140:D143)</f>
        <v>14229600</v>
      </c>
      <c r="E144" s="38">
        <f>SUM(E140:E143)</f>
        <v>14225000</v>
      </c>
      <c r="F144" s="79"/>
    </row>
    <row r="145" spans="1:6" ht="12.75">
      <c r="A145" s="88">
        <v>573</v>
      </c>
      <c r="B145" s="89"/>
      <c r="C145" s="90" t="s">
        <v>109</v>
      </c>
      <c r="D145" s="70"/>
      <c r="E145" s="70"/>
      <c r="F145" s="79"/>
    </row>
    <row r="146" spans="1:6" ht="12.75">
      <c r="A146" s="9"/>
      <c r="B146" s="44"/>
      <c r="C146" s="15" t="s">
        <v>110</v>
      </c>
      <c r="D146" s="32"/>
      <c r="E146" s="32"/>
      <c r="F146" s="79"/>
    </row>
    <row r="147" spans="1:6" ht="12.75">
      <c r="A147" s="9"/>
      <c r="B147" s="44">
        <v>60</v>
      </c>
      <c r="C147" s="12" t="s">
        <v>111</v>
      </c>
      <c r="D147" s="32">
        <v>17777600</v>
      </c>
      <c r="E147" s="32">
        <v>0</v>
      </c>
      <c r="F147" s="79"/>
    </row>
    <row r="148" spans="1:6" ht="12.75">
      <c r="A148" s="9"/>
      <c r="B148" s="44">
        <v>61</v>
      </c>
      <c r="C148" s="12" t="s">
        <v>112</v>
      </c>
      <c r="D148" s="32">
        <v>2295000</v>
      </c>
      <c r="E148" s="32">
        <v>0</v>
      </c>
      <c r="F148" s="79"/>
    </row>
    <row r="149" spans="1:6" ht="12.75">
      <c r="A149" s="10"/>
      <c r="B149" s="45">
        <v>62</v>
      </c>
      <c r="C149" s="11" t="s">
        <v>113</v>
      </c>
      <c r="D149" s="97">
        <v>1020000</v>
      </c>
      <c r="E149" s="97">
        <v>0</v>
      </c>
      <c r="F149" s="79"/>
    </row>
    <row r="150" spans="1:6" ht="12.75">
      <c r="A150" s="10"/>
      <c r="B150" s="11"/>
      <c r="C150" s="34" t="s">
        <v>116</v>
      </c>
      <c r="D150" s="55">
        <f>SUM(D147:D149)</f>
        <v>21092600</v>
      </c>
      <c r="E150" s="55">
        <f>SUM(E147:E149)</f>
        <v>0</v>
      </c>
      <c r="F150" s="79"/>
    </row>
    <row r="151" spans="1:6" ht="12.75">
      <c r="A151" s="40"/>
      <c r="B151" s="41"/>
      <c r="C151" s="68" t="s">
        <v>68</v>
      </c>
      <c r="D151" s="56">
        <f>SUM(D138+D144+D150)</f>
        <v>74174900</v>
      </c>
      <c r="E151" s="56">
        <f>SUM(E138+E144+E150)</f>
        <v>53297505</v>
      </c>
      <c r="F151" s="79"/>
    </row>
    <row r="152" spans="1:6" ht="12.75">
      <c r="A152" s="9"/>
      <c r="B152" s="12"/>
      <c r="C152" s="15"/>
      <c r="D152" s="94"/>
      <c r="E152" s="94"/>
      <c r="F152" s="79"/>
    </row>
    <row r="153" spans="1:6" ht="15.75">
      <c r="A153" s="75" t="s">
        <v>69</v>
      </c>
      <c r="B153" s="76"/>
      <c r="C153" s="93"/>
      <c r="D153" s="69"/>
      <c r="E153" s="69"/>
      <c r="F153" s="79"/>
    </row>
    <row r="154" spans="1:6" ht="12.75">
      <c r="A154" s="9">
        <v>221</v>
      </c>
      <c r="B154" s="15"/>
      <c r="C154" s="15" t="s">
        <v>70</v>
      </c>
      <c r="D154" s="70"/>
      <c r="E154" s="70"/>
      <c r="F154" s="79"/>
    </row>
    <row r="155" spans="1:6" ht="12.75">
      <c r="A155" s="13"/>
      <c r="B155" s="14">
        <v>65</v>
      </c>
      <c r="C155" s="14" t="s">
        <v>71</v>
      </c>
      <c r="D155" s="33">
        <v>714609</v>
      </c>
      <c r="E155" s="33">
        <v>662613</v>
      </c>
      <c r="F155" s="79"/>
    </row>
    <row r="156" spans="1:6" ht="12.75">
      <c r="A156" s="9">
        <v>223</v>
      </c>
      <c r="B156" s="12"/>
      <c r="C156" s="15" t="s">
        <v>83</v>
      </c>
      <c r="D156" s="32"/>
      <c r="E156" s="32"/>
      <c r="F156" s="79"/>
    </row>
    <row r="157" spans="1:6" ht="12.75">
      <c r="A157" s="17"/>
      <c r="B157" s="84">
        <v>65</v>
      </c>
      <c r="C157" s="85" t="s">
        <v>89</v>
      </c>
      <c r="D157" s="33">
        <v>25244</v>
      </c>
      <c r="E157" s="33">
        <v>26178</v>
      </c>
      <c r="F157" s="79"/>
    </row>
    <row r="158" spans="1:6" ht="12.75">
      <c r="A158" s="9">
        <v>254</v>
      </c>
      <c r="B158" s="82"/>
      <c r="C158" s="86" t="s">
        <v>15</v>
      </c>
      <c r="D158" s="32"/>
      <c r="E158" s="32"/>
      <c r="F158" s="79"/>
    </row>
    <row r="159" spans="1:6" ht="12.75">
      <c r="A159" s="9"/>
      <c r="B159" s="82">
        <v>60</v>
      </c>
      <c r="C159" s="82" t="s">
        <v>146</v>
      </c>
      <c r="D159" s="32">
        <v>601835</v>
      </c>
      <c r="E159" s="32">
        <v>615916</v>
      </c>
      <c r="F159" s="79"/>
    </row>
    <row r="160" spans="1:6" s="95" customFormat="1" ht="12.75">
      <c r="A160" s="17"/>
      <c r="B160" s="84">
        <v>62</v>
      </c>
      <c r="C160" s="84" t="s">
        <v>80</v>
      </c>
      <c r="D160" s="33">
        <v>48255</v>
      </c>
      <c r="E160" s="33">
        <v>0</v>
      </c>
      <c r="F160" s="103"/>
    </row>
    <row r="161" spans="1:6" ht="12.75">
      <c r="A161" s="9">
        <v>521</v>
      </c>
      <c r="B161" s="12"/>
      <c r="C161" s="15" t="s">
        <v>72</v>
      </c>
      <c r="D161" s="32"/>
      <c r="E161" s="32"/>
      <c r="F161" s="79"/>
    </row>
    <row r="162" spans="1:6" ht="12.75">
      <c r="A162" s="9"/>
      <c r="B162" s="44">
        <v>60</v>
      </c>
      <c r="C162" s="12" t="s">
        <v>73</v>
      </c>
      <c r="D162" s="32">
        <v>2750175</v>
      </c>
      <c r="E162" s="32">
        <v>2865811</v>
      </c>
      <c r="F162" s="79"/>
    </row>
    <row r="163" spans="1:6" ht="12.75">
      <c r="A163" s="13"/>
      <c r="B163" s="14">
        <v>62</v>
      </c>
      <c r="C163" s="14" t="s">
        <v>74</v>
      </c>
      <c r="D163" s="33">
        <v>12000</v>
      </c>
      <c r="E163" s="33">
        <v>41850</v>
      </c>
      <c r="F163" s="79"/>
    </row>
    <row r="164" spans="1:6" ht="12.75">
      <c r="A164" s="9">
        <v>854</v>
      </c>
      <c r="B164" s="6"/>
      <c r="C164" s="15" t="s">
        <v>41</v>
      </c>
      <c r="D164" s="32"/>
      <c r="E164" s="32"/>
      <c r="F164" s="79"/>
    </row>
    <row r="165" spans="1:6" ht="12.75">
      <c r="A165" s="10"/>
      <c r="B165" s="11">
        <v>64</v>
      </c>
      <c r="C165" s="12" t="s">
        <v>75</v>
      </c>
      <c r="D165" s="32">
        <v>204732</v>
      </c>
      <c r="E165" s="32">
        <v>211038</v>
      </c>
      <c r="F165" s="79"/>
    </row>
    <row r="166" spans="1:6" ht="12.75">
      <c r="A166" s="10"/>
      <c r="B166" s="46"/>
      <c r="C166" s="63" t="s">
        <v>16</v>
      </c>
      <c r="D166" s="38">
        <f>SUM(D154:D165)</f>
        <v>4356850</v>
      </c>
      <c r="E166" s="38">
        <f>SUM(E154:E165)</f>
        <v>4423406</v>
      </c>
      <c r="F166" s="79"/>
    </row>
    <row r="167" spans="1:6" ht="15.75">
      <c r="A167" s="43" t="s">
        <v>76</v>
      </c>
      <c r="B167" s="16"/>
      <c r="C167" s="15"/>
      <c r="D167" s="32"/>
      <c r="E167" s="32"/>
      <c r="F167" s="79"/>
    </row>
    <row r="168" spans="1:6" ht="12.75">
      <c r="A168" s="88">
        <v>1632</v>
      </c>
      <c r="B168" s="91"/>
      <c r="C168" s="90" t="s">
        <v>135</v>
      </c>
      <c r="D168" s="70"/>
      <c r="E168" s="70"/>
      <c r="F168" s="79"/>
    </row>
    <row r="169" spans="1:6" ht="12.75">
      <c r="A169" s="9"/>
      <c r="B169" s="12">
        <v>60</v>
      </c>
      <c r="C169" s="6" t="s">
        <v>136</v>
      </c>
      <c r="D169" s="32">
        <v>1217000</v>
      </c>
      <c r="E169" s="32">
        <v>1505891</v>
      </c>
      <c r="F169" s="79"/>
    </row>
    <row r="170" spans="1:6" ht="12.75">
      <c r="A170" s="22"/>
      <c r="B170" s="21"/>
      <c r="C170" s="63" t="s">
        <v>16</v>
      </c>
      <c r="D170" s="72">
        <f>SUM(D168:D169)</f>
        <v>1217000</v>
      </c>
      <c r="E170" s="72">
        <f>SUM(E168:E169)</f>
        <v>1505891</v>
      </c>
      <c r="F170" s="79"/>
    </row>
    <row r="171" spans="1:6" ht="12.75">
      <c r="A171" s="59"/>
      <c r="B171" s="60"/>
      <c r="C171" s="61" t="s">
        <v>81</v>
      </c>
      <c r="D171" s="62">
        <f>D166+D170</f>
        <v>5573850</v>
      </c>
      <c r="E171" s="62">
        <f>E166+E170</f>
        <v>5929297</v>
      </c>
      <c r="F171" s="79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39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lind</dc:creator>
  <cp:keywords/>
  <dc:description/>
  <cp:lastModifiedBy>KRD</cp:lastModifiedBy>
  <cp:lastPrinted>2002-12-23T11:22:49Z</cp:lastPrinted>
  <dcterms:created xsi:type="dcterms:W3CDTF">2000-06-23T12:00:38Z</dcterms:created>
  <dcterms:modified xsi:type="dcterms:W3CDTF">2003-01-08T08:20:21Z</dcterms:modified>
  <cp:category/>
  <cp:version/>
  <cp:contentType/>
  <cp:contentStatus/>
</cp:coreProperties>
</file>