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L-GR-VG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<sst xmlns="http://schemas.openxmlformats.org/spreadsheetml/2006/main" count="108" uniqueCount="36">
  <si>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Undervisning på barne- og ungdomstrinnet.</t>
  </si>
  <si>
    <t>Formel:((((Regulativlønn*1490)/(årsramme*1717,5))/110,2)*100)</t>
  </si>
  <si>
    <t>Regulativlønn</t>
  </si>
  <si>
    <t>Årsramme 950 t</t>
  </si>
  <si>
    <t>Årsramme 912 t</t>
  </si>
  <si>
    <t>Årsramme 874 t</t>
  </si>
  <si>
    <t>Årsramme 851 t</t>
  </si>
  <si>
    <t>Årsramme 814 t</t>
  </si>
  <si>
    <t>Årsramme 777 t</t>
  </si>
  <si>
    <t>Ltr</t>
  </si>
  <si>
    <t>Brutto</t>
  </si>
  <si>
    <t>Netto</t>
  </si>
  <si>
    <t>Bruttolønn er bruttolønn etter tabell A - Hovedlønnstabellen fratrukket avgift på kr. 169 til Opplysnings- og</t>
  </si>
  <si>
    <t>Utviklingsfondet. Nettolønn er bruttolønn fratrukket innskudd i Statens Pensjonskasse.</t>
  </si>
  <si>
    <t>Undervisning i videregående opplæring, årsramme 860-802.</t>
  </si>
  <si>
    <t>Årsramme 860 t</t>
  </si>
  <si>
    <t>Årsramme 836 t</t>
  </si>
  <si>
    <t>Årsramme 823 t</t>
  </si>
  <si>
    <t>Årsramme 817 t</t>
  </si>
  <si>
    <t>Årsramme 802 t</t>
  </si>
  <si>
    <t>Årsramme 785 t</t>
  </si>
  <si>
    <t>Årsramme 779 t</t>
  </si>
  <si>
    <t>Årsramme 748 t</t>
  </si>
  <si>
    <t>Årsramme 741 t</t>
  </si>
  <si>
    <t>Årsramme 730 t</t>
  </si>
  <si>
    <t>Årsramme 711 t</t>
  </si>
  <si>
    <t>Undervisning i videregående opplæring, årsramme 665-598.</t>
  </si>
  <si>
    <t>Årsramme 673 t</t>
  </si>
  <si>
    <t>Årsramme 665 t</t>
  </si>
  <si>
    <t>Årsramme 636 t</t>
  </si>
  <si>
    <t>Årsramme 598 t</t>
  </si>
  <si>
    <t>Timelønnssatser i skoleverket fra 01.05.00. Eksklusive feriepenger.</t>
  </si>
  <si>
    <t xml:space="preserve">Timelønnssatser i skoleverket fra 01.05.00. Eksklusive feriepenger. </t>
  </si>
  <si>
    <t>Undervisning i videregående opplæring, årsramme 785-711.</t>
  </si>
  <si>
    <t>Årsramme 654 t</t>
  </si>
  <si>
    <t>Årsramme 642 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</si>
</sst>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\ #,##0;&quot;kr&quot;\ \-#,##0"/>
    <numFmt numFmtId="165" formatCode="#,##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color indexed="17"/>
      <name val="MS Sans Serif"/>
      <family val="0"/>
    </font>
    <font>
      <sz val="8"/>
      <color indexed="9"/>
      <name val="MS Sans Serif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name val="Times New Roman"/>
      <family val="0"/>
    </font>
    <font>
      <sz val="11"/>
      <color indexed="17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3" fontId="13" fillId="0" borderId="7" xfId="0" applyNumberFormat="1" applyFont="1" applyBorder="1" applyAlignment="1" applyProtection="1">
      <alignment horizontal="center"/>
      <protection locked="0"/>
    </xf>
    <xf numFmtId="4" fontId="13" fillId="0" borderId="2" xfId="0" applyNumberFormat="1" applyFont="1" applyBorder="1" applyAlignment="1" applyProtection="1">
      <alignment horizontal="center"/>
      <protection/>
    </xf>
    <xf numFmtId="4" fontId="13" fillId="0" borderId="8" xfId="0" applyNumberFormat="1" applyFont="1" applyBorder="1" applyAlignment="1" applyProtection="1">
      <alignment horizontal="center"/>
      <protection/>
    </xf>
    <xf numFmtId="3" fontId="13" fillId="0" borderId="9" xfId="0" applyNumberFormat="1" applyFont="1" applyBorder="1" applyAlignment="1" applyProtection="1">
      <alignment horizontal="center"/>
      <protection locked="0"/>
    </xf>
    <xf numFmtId="4" fontId="13" fillId="0" borderId="3" xfId="0" applyNumberFormat="1" applyFont="1" applyBorder="1" applyAlignment="1" applyProtection="1">
      <alignment horizontal="center"/>
      <protection/>
    </xf>
    <xf numFmtId="4" fontId="13" fillId="0" borderId="9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1" fontId="14" fillId="0" borderId="8" xfId="0" applyNumberFormat="1" applyFont="1" applyBorder="1" applyAlignment="1" applyProtection="1">
      <alignment horizontal="center"/>
      <protection/>
    </xf>
    <xf numFmtId="3" fontId="15" fillId="0" borderId="8" xfId="0" applyNumberFormat="1" applyFont="1" applyBorder="1" applyAlignment="1" applyProtection="1">
      <alignment horizontal="center"/>
      <protection locked="0"/>
    </xf>
    <xf numFmtId="3" fontId="15" fillId="0" borderId="3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/>
      <protection/>
    </xf>
    <xf numFmtId="4" fontId="13" fillId="0" borderId="11" xfId="0" applyNumberFormat="1" applyFont="1" applyBorder="1" applyAlignment="1" applyProtection="1">
      <alignment horizontal="center"/>
      <protection/>
    </xf>
    <xf numFmtId="4" fontId="13" fillId="0" borderId="7" xfId="0" applyNumberFormat="1" applyFont="1" applyBorder="1" applyAlignment="1" applyProtection="1">
      <alignment horizontal="center"/>
      <protection/>
    </xf>
    <xf numFmtId="4" fontId="13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 horizontal="center"/>
      <protection/>
    </xf>
    <xf numFmtId="3" fontId="15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4" fillId="0" borderId="7" xfId="0" applyFont="1" applyBorder="1" applyAlignment="1" applyProtection="1">
      <alignment/>
      <protection/>
    </xf>
    <xf numFmtId="1" fontId="14" fillId="0" borderId="7" xfId="0" applyNumberFormat="1" applyFont="1" applyBorder="1" applyAlignment="1" applyProtection="1">
      <alignment horizontal="center"/>
      <protection/>
    </xf>
    <xf numFmtId="3" fontId="13" fillId="0" borderId="8" xfId="0" applyNumberFormat="1" applyFont="1" applyBorder="1" applyAlignment="1" applyProtection="1">
      <alignment horizontal="center"/>
      <protection locked="0"/>
    </xf>
    <xf numFmtId="4" fontId="13" fillId="0" borderId="1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workbookViewId="0" topLeftCell="A75">
      <pane xSplit="3" topLeftCell="D1" activePane="topRight" state="frozen"/>
      <selection pane="topLeft" activeCell="A102" sqref="A102"/>
      <selection pane="topRight" activeCell="Q75" sqref="Q75"/>
    </sheetView>
  </sheetViews>
  <sheetFormatPr defaultColWidth="11.421875" defaultRowHeight="12.75"/>
  <cols>
    <col min="1" max="1" width="2.7109375" style="1" customWidth="1"/>
    <col min="2" max="2" width="8.00390625" style="1" customWidth="1"/>
    <col min="3" max="3" width="7.00390625" style="1" customWidth="1"/>
    <col min="4" max="15" width="5.7109375" style="1" customWidth="1"/>
    <col min="16" max="19" width="6.140625" style="1" customWidth="1"/>
    <col min="20" max="16384" width="9.140625" style="1" customWidth="1"/>
  </cols>
  <sheetData>
    <row r="1" spans="1:9" s="14" customFormat="1" ht="18.75">
      <c r="A1" s="13" t="s">
        <v>32</v>
      </c>
      <c r="I1" s="15"/>
    </row>
    <row r="2" spans="1:6" s="17" customFormat="1" ht="15.75">
      <c r="A2" s="20" t="s">
        <v>0</v>
      </c>
      <c r="C2" s="16"/>
      <c r="D2" s="18"/>
      <c r="E2" s="18"/>
      <c r="F2" s="16"/>
    </row>
    <row r="3" spans="1:6" s="17" customFormat="1" ht="12.75">
      <c r="A3" s="16"/>
      <c r="C3" s="16"/>
      <c r="D3" s="18"/>
      <c r="E3" s="18"/>
      <c r="F3" s="16"/>
    </row>
    <row r="4" spans="1:29" ht="12.75">
      <c r="A4" s="1" t="s">
        <v>1</v>
      </c>
      <c r="D4"/>
      <c r="E4"/>
      <c r="F4"/>
      <c r="G4"/>
      <c r="H4"/>
      <c r="I4"/>
      <c r="J4"/>
      <c r="K4"/>
      <c r="L4"/>
      <c r="M4"/>
      <c r="N4"/>
      <c r="O4"/>
      <c r="R4"/>
      <c r="S4"/>
      <c r="T4"/>
      <c r="U4"/>
      <c r="V4"/>
      <c r="W4"/>
      <c r="X4"/>
      <c r="Y4" s="2">
        <f>G239</f>
        <v>851</v>
      </c>
      <c r="Z4"/>
      <c r="AA4" s="2">
        <f>H239</f>
        <v>814</v>
      </c>
      <c r="AB4"/>
      <c r="AC4"/>
    </row>
    <row r="5" spans="1:15" ht="12.75" customHeight="1">
      <c r="A5" s="5"/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8"/>
      <c r="J5" s="7" t="s">
        <v>6</v>
      </c>
      <c r="K5" s="8"/>
      <c r="L5" s="7" t="s">
        <v>7</v>
      </c>
      <c r="M5" s="8"/>
      <c r="N5" s="7" t="s">
        <v>8</v>
      </c>
      <c r="O5" s="8"/>
    </row>
    <row r="6" spans="1:15" ht="12.75" customHeight="1">
      <c r="A6" s="6" t="s">
        <v>9</v>
      </c>
      <c r="B6" s="4" t="s">
        <v>10</v>
      </c>
      <c r="C6" s="9" t="s">
        <v>11</v>
      </c>
      <c r="D6" s="4" t="s">
        <v>10</v>
      </c>
      <c r="E6" s="9" t="s">
        <v>11</v>
      </c>
      <c r="F6" s="4" t="s">
        <v>10</v>
      </c>
      <c r="G6" s="9" t="s">
        <v>11</v>
      </c>
      <c r="H6" s="4" t="s">
        <v>10</v>
      </c>
      <c r="I6" s="9" t="s">
        <v>11</v>
      </c>
      <c r="J6" s="4" t="s">
        <v>10</v>
      </c>
      <c r="K6" s="9" t="s">
        <v>11</v>
      </c>
      <c r="L6" s="4" t="s">
        <v>10</v>
      </c>
      <c r="M6" s="9" t="s">
        <v>11</v>
      </c>
      <c r="N6" s="4" t="s">
        <v>10</v>
      </c>
      <c r="O6" s="9" t="s">
        <v>11</v>
      </c>
    </row>
    <row r="7" spans="1:15" ht="12.75" customHeight="1">
      <c r="A7" s="38">
        <v>11</v>
      </c>
      <c r="B7" s="39">
        <v>175131</v>
      </c>
      <c r="C7" s="21">
        <v>171625</v>
      </c>
      <c r="D7" s="22">
        <f aca="true" t="shared" si="0" ref="D7:E26">ROUND(IF(D$6="Brutto",(($B7*1490/($D$239*1717.5))/110.2)*100,IF(D$6="Netto",(($C7*1490/($D$239*1717.5))/110.2)*100,"FEIL!")),1)</f>
        <v>145.1</v>
      </c>
      <c r="E7" s="23">
        <f t="shared" si="0"/>
        <v>142.2</v>
      </c>
      <c r="F7" s="23">
        <f aca="true" t="shared" si="1" ref="F7:G26">ROUND(IF(F$6="Brutto",(($B7*1490/($E$239*1717.5))/110.2)*100,IF(F$6="Netto",(($C7*1490/($E$239*1717.5))/110.2)*100,"FEIL!")),1)</f>
        <v>151.2</v>
      </c>
      <c r="G7" s="23">
        <f t="shared" si="1"/>
        <v>148.1</v>
      </c>
      <c r="H7" s="23">
        <f aca="true" t="shared" si="2" ref="H7:I26">ROUND(IF(H$6="Brutto",(($B7*1490/($F$239*1717.5))/110.2)*100,IF(H$6="Netto",(($C7*1490/($F$239*1717.5))/110.2)*100,"FEIL!")),1)</f>
        <v>157.7</v>
      </c>
      <c r="I7" s="23">
        <f t="shared" si="2"/>
        <v>154.6</v>
      </c>
      <c r="J7" s="23">
        <f aca="true" t="shared" si="3" ref="J7:K26">ROUND(IF(J$6="Brutto",(($B7*1490/($G$239*1717.5))/110.2)*100,IF(J$6="Netto",(($C7*1490/($G$239*1717.5))/110.2)*100,"FEIL!")),1)</f>
        <v>162</v>
      </c>
      <c r="K7" s="23">
        <f t="shared" si="3"/>
        <v>158.8</v>
      </c>
      <c r="L7" s="23">
        <f aca="true" t="shared" si="4" ref="L7:M26">ROUND(IF(L$6="Brutto",(($B7*1490/($H$239*1717.5))/110.2)*100,IF(L$6="Netto",(($C7*1490/($H$239*1717.5))/110.2)*100,"FEIL!")),1)</f>
        <v>169.4</v>
      </c>
      <c r="M7" s="23">
        <f t="shared" si="4"/>
        <v>166</v>
      </c>
      <c r="N7" s="23">
        <f aca="true" t="shared" si="5" ref="N7:O26">ROUND(IF(N$6="Brutto",(($B7*1490/($I$239*1717.5))/110.2)*100,IF(N$6="Netto",(($C7*1490/($I$239*1717.5))/110.2)*100,"FEIL!")),1)</f>
        <v>177.4</v>
      </c>
      <c r="O7" s="23">
        <f t="shared" si="5"/>
        <v>173.9</v>
      </c>
    </row>
    <row r="8" spans="1:15" ht="12.75" customHeight="1">
      <c r="A8" s="38">
        <v>12</v>
      </c>
      <c r="B8" s="39">
        <v>177531</v>
      </c>
      <c r="C8" s="21">
        <v>173977</v>
      </c>
      <c r="D8" s="23">
        <f t="shared" si="0"/>
        <v>147.1</v>
      </c>
      <c r="E8" s="23">
        <f t="shared" si="0"/>
        <v>144.2</v>
      </c>
      <c r="F8" s="23">
        <f t="shared" si="1"/>
        <v>153.2</v>
      </c>
      <c r="G8" s="23">
        <f t="shared" si="1"/>
        <v>150.2</v>
      </c>
      <c r="H8" s="23">
        <f t="shared" si="2"/>
        <v>159.9</v>
      </c>
      <c r="I8" s="23">
        <f t="shared" si="2"/>
        <v>156.7</v>
      </c>
      <c r="J8" s="23">
        <f t="shared" si="3"/>
        <v>164.2</v>
      </c>
      <c r="K8" s="23">
        <f t="shared" si="3"/>
        <v>160.9</v>
      </c>
      <c r="L8" s="23">
        <f t="shared" si="4"/>
        <v>171.7</v>
      </c>
      <c r="M8" s="23">
        <f t="shared" si="4"/>
        <v>168.3</v>
      </c>
      <c r="N8" s="23">
        <f t="shared" si="5"/>
        <v>179.9</v>
      </c>
      <c r="O8" s="23">
        <f t="shared" si="5"/>
        <v>176.3</v>
      </c>
    </row>
    <row r="9" spans="1:15" ht="12.75" customHeight="1">
      <c r="A9" s="38">
        <v>13</v>
      </c>
      <c r="B9" s="39">
        <v>179931</v>
      </c>
      <c r="C9" s="21">
        <v>176329</v>
      </c>
      <c r="D9" s="23">
        <f t="shared" si="0"/>
        <v>149.1</v>
      </c>
      <c r="E9" s="23">
        <f t="shared" si="0"/>
        <v>146.1</v>
      </c>
      <c r="F9" s="23">
        <f t="shared" si="1"/>
        <v>155.3</v>
      </c>
      <c r="G9" s="23">
        <f t="shared" si="1"/>
        <v>152.2</v>
      </c>
      <c r="H9" s="23">
        <f t="shared" si="2"/>
        <v>162.1</v>
      </c>
      <c r="I9" s="23">
        <f t="shared" si="2"/>
        <v>158.8</v>
      </c>
      <c r="J9" s="23">
        <f t="shared" si="3"/>
        <v>166.5</v>
      </c>
      <c r="K9" s="23">
        <f t="shared" si="3"/>
        <v>163.1</v>
      </c>
      <c r="L9" s="23">
        <f t="shared" si="4"/>
        <v>174</v>
      </c>
      <c r="M9" s="23">
        <f t="shared" si="4"/>
        <v>170.5</v>
      </c>
      <c r="N9" s="23">
        <f t="shared" si="5"/>
        <v>182.3</v>
      </c>
      <c r="O9" s="23">
        <f t="shared" si="5"/>
        <v>178.7</v>
      </c>
    </row>
    <row r="10" spans="1:15" ht="12.75" customHeight="1">
      <c r="A10" s="38">
        <v>14</v>
      </c>
      <c r="B10" s="39">
        <v>182531</v>
      </c>
      <c r="C10" s="21">
        <v>178877</v>
      </c>
      <c r="D10" s="23">
        <f t="shared" si="0"/>
        <v>151.3</v>
      </c>
      <c r="E10" s="23">
        <f t="shared" si="0"/>
        <v>148.2</v>
      </c>
      <c r="F10" s="23">
        <f t="shared" si="1"/>
        <v>157.6</v>
      </c>
      <c r="G10" s="23">
        <f t="shared" si="1"/>
        <v>154.4</v>
      </c>
      <c r="H10" s="23">
        <f t="shared" si="2"/>
        <v>164.4</v>
      </c>
      <c r="I10" s="23">
        <f t="shared" si="2"/>
        <v>161.1</v>
      </c>
      <c r="J10" s="23">
        <f t="shared" si="3"/>
        <v>168.9</v>
      </c>
      <c r="K10" s="23">
        <f t="shared" si="3"/>
        <v>165.5</v>
      </c>
      <c r="L10" s="23">
        <f t="shared" si="4"/>
        <v>176.5</v>
      </c>
      <c r="M10" s="23">
        <f t="shared" si="4"/>
        <v>173</v>
      </c>
      <c r="N10" s="23">
        <f t="shared" si="5"/>
        <v>184.9</v>
      </c>
      <c r="O10" s="23">
        <f t="shared" si="5"/>
        <v>181.2</v>
      </c>
    </row>
    <row r="11" spans="1:16" ht="12.75" customHeight="1">
      <c r="A11" s="38">
        <v>15</v>
      </c>
      <c r="B11" s="48">
        <v>185531</v>
      </c>
      <c r="C11" s="21">
        <v>181817</v>
      </c>
      <c r="D11" s="43">
        <f t="shared" si="0"/>
        <v>153.7</v>
      </c>
      <c r="E11" s="43">
        <f t="shared" si="0"/>
        <v>150.7</v>
      </c>
      <c r="F11" s="43">
        <f t="shared" si="1"/>
        <v>160.2</v>
      </c>
      <c r="G11" s="43">
        <f t="shared" si="1"/>
        <v>156.9</v>
      </c>
      <c r="H11" s="43">
        <f t="shared" si="2"/>
        <v>167.1</v>
      </c>
      <c r="I11" s="43">
        <f t="shared" si="2"/>
        <v>163.8</v>
      </c>
      <c r="J11" s="43">
        <f t="shared" si="3"/>
        <v>171.6</v>
      </c>
      <c r="K11" s="43">
        <f t="shared" si="3"/>
        <v>168.2</v>
      </c>
      <c r="L11" s="43">
        <f t="shared" si="4"/>
        <v>179.4</v>
      </c>
      <c r="M11" s="43">
        <f t="shared" si="4"/>
        <v>175.8</v>
      </c>
      <c r="N11" s="43">
        <f t="shared" si="5"/>
        <v>188</v>
      </c>
      <c r="O11" s="43">
        <f t="shared" si="5"/>
        <v>184.2</v>
      </c>
      <c r="P11" s="50"/>
    </row>
    <row r="12" spans="1:15" ht="12.75" customHeight="1">
      <c r="A12" s="38">
        <v>16</v>
      </c>
      <c r="B12" s="39">
        <v>188831</v>
      </c>
      <c r="C12" s="21">
        <v>185051</v>
      </c>
      <c r="D12" s="23">
        <f t="shared" si="0"/>
        <v>156.5</v>
      </c>
      <c r="E12" s="23">
        <f t="shared" si="0"/>
        <v>153.3</v>
      </c>
      <c r="F12" s="23">
        <f t="shared" si="1"/>
        <v>163</v>
      </c>
      <c r="G12" s="23">
        <f t="shared" si="1"/>
        <v>159.7</v>
      </c>
      <c r="H12" s="23">
        <f t="shared" si="2"/>
        <v>170.1</v>
      </c>
      <c r="I12" s="23">
        <f t="shared" si="2"/>
        <v>166.7</v>
      </c>
      <c r="J12" s="23">
        <f t="shared" si="3"/>
        <v>174.7</v>
      </c>
      <c r="K12" s="23">
        <f t="shared" si="3"/>
        <v>171.2</v>
      </c>
      <c r="L12" s="23">
        <f t="shared" si="4"/>
        <v>182.6</v>
      </c>
      <c r="M12" s="23">
        <f t="shared" si="4"/>
        <v>179</v>
      </c>
      <c r="N12" s="23">
        <f t="shared" si="5"/>
        <v>191.3</v>
      </c>
      <c r="O12" s="23">
        <f t="shared" si="5"/>
        <v>187.5</v>
      </c>
    </row>
    <row r="13" spans="1:15" ht="12.75" customHeight="1">
      <c r="A13" s="38">
        <v>17</v>
      </c>
      <c r="B13" s="39">
        <v>192131</v>
      </c>
      <c r="C13" s="21">
        <v>188285</v>
      </c>
      <c r="D13" s="23">
        <f t="shared" si="0"/>
        <v>159.2</v>
      </c>
      <c r="E13" s="23">
        <f t="shared" si="0"/>
        <v>156</v>
      </c>
      <c r="F13" s="23">
        <f t="shared" si="1"/>
        <v>165.8</v>
      </c>
      <c r="G13" s="23">
        <f t="shared" si="1"/>
        <v>162.5</v>
      </c>
      <c r="H13" s="23">
        <f t="shared" si="2"/>
        <v>173.1</v>
      </c>
      <c r="I13" s="23">
        <f t="shared" si="2"/>
        <v>169.6</v>
      </c>
      <c r="J13" s="23">
        <f t="shared" si="3"/>
        <v>177.7</v>
      </c>
      <c r="K13" s="23">
        <f t="shared" si="3"/>
        <v>174.2</v>
      </c>
      <c r="L13" s="23">
        <f t="shared" si="4"/>
        <v>185.8</v>
      </c>
      <c r="M13" s="23">
        <f t="shared" si="4"/>
        <v>182.1</v>
      </c>
      <c r="N13" s="23">
        <f t="shared" si="5"/>
        <v>194.7</v>
      </c>
      <c r="O13" s="23">
        <f t="shared" si="5"/>
        <v>190.8</v>
      </c>
    </row>
    <row r="14" spans="1:15" ht="12.75" customHeight="1">
      <c r="A14" s="38">
        <v>18</v>
      </c>
      <c r="B14" s="39">
        <v>195531</v>
      </c>
      <c r="C14" s="21">
        <v>191617</v>
      </c>
      <c r="D14" s="23">
        <f t="shared" si="0"/>
        <v>162</v>
      </c>
      <c r="E14" s="23">
        <f t="shared" si="0"/>
        <v>158.8</v>
      </c>
      <c r="F14" s="23">
        <f t="shared" si="1"/>
        <v>168.8</v>
      </c>
      <c r="G14" s="23">
        <f t="shared" si="1"/>
        <v>165.4</v>
      </c>
      <c r="H14" s="23">
        <f t="shared" si="2"/>
        <v>176.1</v>
      </c>
      <c r="I14" s="23">
        <f t="shared" si="2"/>
        <v>172.6</v>
      </c>
      <c r="J14" s="23">
        <f t="shared" si="3"/>
        <v>180.9</v>
      </c>
      <c r="K14" s="23">
        <f t="shared" si="3"/>
        <v>177.3</v>
      </c>
      <c r="L14" s="23">
        <f t="shared" si="4"/>
        <v>189.1</v>
      </c>
      <c r="M14" s="23">
        <f t="shared" si="4"/>
        <v>185.3</v>
      </c>
      <c r="N14" s="23">
        <f t="shared" si="5"/>
        <v>198.1</v>
      </c>
      <c r="O14" s="23">
        <f t="shared" si="5"/>
        <v>194.1</v>
      </c>
    </row>
    <row r="15" spans="1:16" ht="12.75" customHeight="1">
      <c r="A15" s="51">
        <v>19</v>
      </c>
      <c r="B15" s="48">
        <v>198931</v>
      </c>
      <c r="C15" s="21">
        <v>194949</v>
      </c>
      <c r="D15" s="43">
        <f t="shared" si="0"/>
        <v>164.8</v>
      </c>
      <c r="E15" s="43">
        <f t="shared" si="0"/>
        <v>161.5</v>
      </c>
      <c r="F15" s="43">
        <f t="shared" si="1"/>
        <v>171.7</v>
      </c>
      <c r="G15" s="43">
        <f t="shared" si="1"/>
        <v>168.3</v>
      </c>
      <c r="H15" s="43">
        <f t="shared" si="2"/>
        <v>179.2</v>
      </c>
      <c r="I15" s="43">
        <f t="shared" si="2"/>
        <v>175.6</v>
      </c>
      <c r="J15" s="43">
        <f t="shared" si="3"/>
        <v>184</v>
      </c>
      <c r="K15" s="43">
        <f t="shared" si="3"/>
        <v>180.3</v>
      </c>
      <c r="L15" s="43">
        <f t="shared" si="4"/>
        <v>192.4</v>
      </c>
      <c r="M15" s="43">
        <f t="shared" si="4"/>
        <v>188.5</v>
      </c>
      <c r="N15" s="43">
        <f t="shared" si="5"/>
        <v>201.6</v>
      </c>
      <c r="O15" s="43">
        <f t="shared" si="5"/>
        <v>197.5</v>
      </c>
      <c r="P15" s="50"/>
    </row>
    <row r="16" spans="1:15" ht="12.75" customHeight="1">
      <c r="A16" s="41">
        <v>20</v>
      </c>
      <c r="B16" s="40">
        <v>202531</v>
      </c>
      <c r="C16" s="24">
        <v>198477</v>
      </c>
      <c r="D16" s="25">
        <f t="shared" si="0"/>
        <v>167.8</v>
      </c>
      <c r="E16" s="25">
        <f t="shared" si="0"/>
        <v>164.5</v>
      </c>
      <c r="F16" s="25">
        <f t="shared" si="1"/>
        <v>174.8</v>
      </c>
      <c r="G16" s="25">
        <f t="shared" si="1"/>
        <v>171.3</v>
      </c>
      <c r="H16" s="25">
        <f t="shared" si="2"/>
        <v>182.4</v>
      </c>
      <c r="I16" s="25">
        <f t="shared" si="2"/>
        <v>178.8</v>
      </c>
      <c r="J16" s="25">
        <f t="shared" si="3"/>
        <v>187.4</v>
      </c>
      <c r="K16" s="25">
        <f t="shared" si="3"/>
        <v>183.6</v>
      </c>
      <c r="L16" s="25">
        <f t="shared" si="4"/>
        <v>195.9</v>
      </c>
      <c r="M16" s="25">
        <f t="shared" si="4"/>
        <v>192</v>
      </c>
      <c r="N16" s="25">
        <f t="shared" si="5"/>
        <v>205.2</v>
      </c>
      <c r="O16" s="25">
        <f t="shared" si="5"/>
        <v>201.1</v>
      </c>
    </row>
    <row r="17" spans="1:15" ht="12.75" customHeight="1">
      <c r="A17" s="38">
        <v>21</v>
      </c>
      <c r="B17" s="39">
        <v>206131</v>
      </c>
      <c r="C17" s="21">
        <v>202005</v>
      </c>
      <c r="D17" s="23">
        <f t="shared" si="0"/>
        <v>170.8</v>
      </c>
      <c r="E17" s="23">
        <f t="shared" si="0"/>
        <v>167.4</v>
      </c>
      <c r="F17" s="23">
        <f t="shared" si="1"/>
        <v>177.9</v>
      </c>
      <c r="G17" s="23">
        <f t="shared" si="1"/>
        <v>174.4</v>
      </c>
      <c r="H17" s="23">
        <f t="shared" si="2"/>
        <v>185.7</v>
      </c>
      <c r="I17" s="23">
        <f t="shared" si="2"/>
        <v>182</v>
      </c>
      <c r="J17" s="23">
        <f t="shared" si="3"/>
        <v>190.7</v>
      </c>
      <c r="K17" s="23">
        <f t="shared" si="3"/>
        <v>186.9</v>
      </c>
      <c r="L17" s="23">
        <f t="shared" si="4"/>
        <v>199.4</v>
      </c>
      <c r="M17" s="23">
        <f t="shared" si="4"/>
        <v>195.4</v>
      </c>
      <c r="N17" s="23">
        <f t="shared" si="5"/>
        <v>208.8</v>
      </c>
      <c r="O17" s="23">
        <f t="shared" si="5"/>
        <v>204.7</v>
      </c>
    </row>
    <row r="18" spans="1:15" ht="12.75" customHeight="1">
      <c r="A18" s="38">
        <v>22</v>
      </c>
      <c r="B18" s="39">
        <v>209831</v>
      </c>
      <c r="C18" s="21">
        <v>205631</v>
      </c>
      <c r="D18" s="23">
        <f t="shared" si="0"/>
        <v>173.9</v>
      </c>
      <c r="E18" s="23">
        <f t="shared" si="0"/>
        <v>170.4</v>
      </c>
      <c r="F18" s="23">
        <f t="shared" si="1"/>
        <v>181.1</v>
      </c>
      <c r="G18" s="23">
        <f t="shared" si="1"/>
        <v>177.5</v>
      </c>
      <c r="H18" s="23">
        <f t="shared" si="2"/>
        <v>189</v>
      </c>
      <c r="I18" s="23">
        <f t="shared" si="2"/>
        <v>185.2</v>
      </c>
      <c r="J18" s="23">
        <f t="shared" si="3"/>
        <v>194.1</v>
      </c>
      <c r="K18" s="23">
        <f t="shared" si="3"/>
        <v>190.2</v>
      </c>
      <c r="L18" s="23">
        <f t="shared" si="4"/>
        <v>202.9</v>
      </c>
      <c r="M18" s="23">
        <f t="shared" si="4"/>
        <v>198.9</v>
      </c>
      <c r="N18" s="23">
        <f t="shared" si="5"/>
        <v>212.6</v>
      </c>
      <c r="O18" s="23">
        <f t="shared" si="5"/>
        <v>208.3</v>
      </c>
    </row>
    <row r="19" spans="1:15" ht="12.75" customHeight="1">
      <c r="A19" s="38">
        <v>23</v>
      </c>
      <c r="B19" s="39">
        <v>213531</v>
      </c>
      <c r="C19" s="21">
        <v>209257</v>
      </c>
      <c r="D19" s="23">
        <f t="shared" si="0"/>
        <v>176.9</v>
      </c>
      <c r="E19" s="23">
        <f t="shared" si="0"/>
        <v>173.4</v>
      </c>
      <c r="F19" s="23">
        <f t="shared" si="1"/>
        <v>184.3</v>
      </c>
      <c r="G19" s="23">
        <f t="shared" si="1"/>
        <v>180.6</v>
      </c>
      <c r="H19" s="23">
        <f t="shared" si="2"/>
        <v>192.3</v>
      </c>
      <c r="I19" s="23">
        <f t="shared" si="2"/>
        <v>188.5</v>
      </c>
      <c r="J19" s="23">
        <f t="shared" si="3"/>
        <v>197.5</v>
      </c>
      <c r="K19" s="23">
        <f t="shared" si="3"/>
        <v>193.6</v>
      </c>
      <c r="L19" s="23">
        <f t="shared" si="4"/>
        <v>206.5</v>
      </c>
      <c r="M19" s="23">
        <f t="shared" si="4"/>
        <v>202.4</v>
      </c>
      <c r="N19" s="23">
        <f t="shared" si="5"/>
        <v>216.3</v>
      </c>
      <c r="O19" s="23">
        <f t="shared" si="5"/>
        <v>212</v>
      </c>
    </row>
    <row r="20" spans="1:15" ht="12.75" customHeight="1">
      <c r="A20" s="38">
        <v>24</v>
      </c>
      <c r="B20" s="39">
        <v>217431</v>
      </c>
      <c r="C20" s="21">
        <v>213079</v>
      </c>
      <c r="D20" s="23">
        <f t="shared" si="0"/>
        <v>180.2</v>
      </c>
      <c r="E20" s="23">
        <f t="shared" si="0"/>
        <v>176.6</v>
      </c>
      <c r="F20" s="23">
        <f t="shared" si="1"/>
        <v>187.7</v>
      </c>
      <c r="G20" s="23">
        <f t="shared" si="1"/>
        <v>183.9</v>
      </c>
      <c r="H20" s="23">
        <f t="shared" si="2"/>
        <v>195.8</v>
      </c>
      <c r="I20" s="23">
        <f t="shared" si="2"/>
        <v>191.9</v>
      </c>
      <c r="J20" s="23">
        <f t="shared" si="3"/>
        <v>201.1</v>
      </c>
      <c r="K20" s="23">
        <f t="shared" si="3"/>
        <v>197.1</v>
      </c>
      <c r="L20" s="23">
        <f t="shared" si="4"/>
        <v>210.3</v>
      </c>
      <c r="M20" s="23">
        <f t="shared" si="4"/>
        <v>206.1</v>
      </c>
      <c r="N20" s="23">
        <f t="shared" si="5"/>
        <v>220.3</v>
      </c>
      <c r="O20" s="23">
        <f t="shared" si="5"/>
        <v>215.9</v>
      </c>
    </row>
    <row r="21" spans="1:16" ht="12.75" customHeight="1">
      <c r="A21" s="38">
        <v>25</v>
      </c>
      <c r="B21" s="48">
        <v>221331</v>
      </c>
      <c r="C21" s="21">
        <v>216901</v>
      </c>
      <c r="D21" s="43">
        <f t="shared" si="0"/>
        <v>183.4</v>
      </c>
      <c r="E21" s="43">
        <f t="shared" si="0"/>
        <v>179.7</v>
      </c>
      <c r="F21" s="43">
        <f t="shared" si="1"/>
        <v>191.1</v>
      </c>
      <c r="G21" s="43">
        <f t="shared" si="1"/>
        <v>187.2</v>
      </c>
      <c r="H21" s="43">
        <f t="shared" si="2"/>
        <v>199.4</v>
      </c>
      <c r="I21" s="43">
        <f t="shared" si="2"/>
        <v>195.4</v>
      </c>
      <c r="J21" s="43">
        <f t="shared" si="3"/>
        <v>204.7</v>
      </c>
      <c r="K21" s="43">
        <f t="shared" si="3"/>
        <v>200.7</v>
      </c>
      <c r="L21" s="43">
        <f t="shared" si="4"/>
        <v>214.1</v>
      </c>
      <c r="M21" s="43">
        <f t="shared" si="4"/>
        <v>209.8</v>
      </c>
      <c r="N21" s="43">
        <f t="shared" si="5"/>
        <v>224.2</v>
      </c>
      <c r="O21" s="43">
        <f t="shared" si="5"/>
        <v>219.8</v>
      </c>
      <c r="P21" s="50"/>
    </row>
    <row r="22" spans="1:15" ht="12.75" customHeight="1">
      <c r="A22" s="38">
        <v>26</v>
      </c>
      <c r="B22" s="39">
        <v>224931</v>
      </c>
      <c r="C22" s="21">
        <v>220429</v>
      </c>
      <c r="D22" s="23">
        <f t="shared" si="0"/>
        <v>186.4</v>
      </c>
      <c r="E22" s="23">
        <f t="shared" si="0"/>
        <v>182.7</v>
      </c>
      <c r="F22" s="23">
        <f t="shared" si="1"/>
        <v>194.2</v>
      </c>
      <c r="G22" s="23">
        <f t="shared" si="1"/>
        <v>190.3</v>
      </c>
      <c r="H22" s="23">
        <f t="shared" si="2"/>
        <v>202.6</v>
      </c>
      <c r="I22" s="23">
        <f t="shared" si="2"/>
        <v>198.5</v>
      </c>
      <c r="J22" s="23">
        <f t="shared" si="3"/>
        <v>208.1</v>
      </c>
      <c r="K22" s="23">
        <f t="shared" si="3"/>
        <v>203.9</v>
      </c>
      <c r="L22" s="23">
        <f t="shared" si="4"/>
        <v>217.5</v>
      </c>
      <c r="M22" s="23">
        <f t="shared" si="4"/>
        <v>213.2</v>
      </c>
      <c r="N22" s="23">
        <f t="shared" si="5"/>
        <v>227.9</v>
      </c>
      <c r="O22" s="23">
        <f t="shared" si="5"/>
        <v>223.3</v>
      </c>
    </row>
    <row r="23" spans="1:15" ht="12.75" customHeight="1">
      <c r="A23" s="38">
        <v>27</v>
      </c>
      <c r="B23" s="39">
        <v>228531</v>
      </c>
      <c r="C23" s="21">
        <v>223957</v>
      </c>
      <c r="D23" s="23">
        <f t="shared" si="0"/>
        <v>189.4</v>
      </c>
      <c r="E23" s="23">
        <f t="shared" si="0"/>
        <v>185.6</v>
      </c>
      <c r="F23" s="23">
        <f t="shared" si="1"/>
        <v>197.3</v>
      </c>
      <c r="G23" s="23">
        <f t="shared" si="1"/>
        <v>193.3</v>
      </c>
      <c r="H23" s="23">
        <f t="shared" si="2"/>
        <v>205.8</v>
      </c>
      <c r="I23" s="23">
        <f t="shared" si="2"/>
        <v>201.7</v>
      </c>
      <c r="J23" s="23">
        <f t="shared" si="3"/>
        <v>211.4</v>
      </c>
      <c r="K23" s="23">
        <f t="shared" si="3"/>
        <v>207.2</v>
      </c>
      <c r="L23" s="23">
        <f t="shared" si="4"/>
        <v>221</v>
      </c>
      <c r="M23" s="23">
        <f t="shared" si="4"/>
        <v>216.6</v>
      </c>
      <c r="N23" s="23">
        <f t="shared" si="5"/>
        <v>231.5</v>
      </c>
      <c r="O23" s="23">
        <f t="shared" si="5"/>
        <v>226.9</v>
      </c>
    </row>
    <row r="24" spans="1:15" ht="12.75" customHeight="1">
      <c r="A24" s="38">
        <v>28</v>
      </c>
      <c r="B24" s="39">
        <v>232131</v>
      </c>
      <c r="C24" s="21">
        <v>227485</v>
      </c>
      <c r="D24" s="23">
        <f t="shared" si="0"/>
        <v>192.4</v>
      </c>
      <c r="E24" s="23">
        <f t="shared" si="0"/>
        <v>188.5</v>
      </c>
      <c r="F24" s="23">
        <f t="shared" si="1"/>
        <v>200.4</v>
      </c>
      <c r="G24" s="23">
        <f t="shared" si="1"/>
        <v>196.4</v>
      </c>
      <c r="H24" s="23">
        <f t="shared" si="2"/>
        <v>209.1</v>
      </c>
      <c r="I24" s="23">
        <f t="shared" si="2"/>
        <v>204.9</v>
      </c>
      <c r="J24" s="23">
        <f t="shared" si="3"/>
        <v>214.7</v>
      </c>
      <c r="K24" s="23">
        <f t="shared" si="3"/>
        <v>210.4</v>
      </c>
      <c r="L24" s="23">
        <f t="shared" si="4"/>
        <v>224.5</v>
      </c>
      <c r="M24" s="23">
        <f t="shared" si="4"/>
        <v>220</v>
      </c>
      <c r="N24" s="23">
        <f t="shared" si="5"/>
        <v>235.2</v>
      </c>
      <c r="O24" s="23">
        <f t="shared" si="5"/>
        <v>230.5</v>
      </c>
    </row>
    <row r="25" spans="1:16" ht="12.75" customHeight="1">
      <c r="A25" s="51">
        <v>29</v>
      </c>
      <c r="B25" s="48">
        <v>235731</v>
      </c>
      <c r="C25" s="21">
        <v>231013</v>
      </c>
      <c r="D25" s="43">
        <f t="shared" si="0"/>
        <v>195.3</v>
      </c>
      <c r="E25" s="43">
        <f t="shared" si="0"/>
        <v>191.4</v>
      </c>
      <c r="F25" s="43">
        <f t="shared" si="1"/>
        <v>203.5</v>
      </c>
      <c r="G25" s="43">
        <f t="shared" si="1"/>
        <v>199.4</v>
      </c>
      <c r="H25" s="43">
        <f t="shared" si="2"/>
        <v>212.3</v>
      </c>
      <c r="I25" s="43">
        <f t="shared" si="2"/>
        <v>208.1</v>
      </c>
      <c r="J25" s="43">
        <f t="shared" si="3"/>
        <v>218.1</v>
      </c>
      <c r="K25" s="43">
        <f t="shared" si="3"/>
        <v>213.7</v>
      </c>
      <c r="L25" s="43">
        <f t="shared" si="4"/>
        <v>228</v>
      </c>
      <c r="M25" s="43">
        <f t="shared" si="4"/>
        <v>223.4</v>
      </c>
      <c r="N25" s="43">
        <f t="shared" si="5"/>
        <v>238.8</v>
      </c>
      <c r="O25" s="43">
        <f t="shared" si="5"/>
        <v>234.1</v>
      </c>
      <c r="P25" s="50"/>
    </row>
    <row r="26" spans="1:15" ht="12.75" customHeight="1">
      <c r="A26" s="41">
        <v>30</v>
      </c>
      <c r="B26" s="40">
        <v>239331</v>
      </c>
      <c r="C26" s="24">
        <v>234541</v>
      </c>
      <c r="D26" s="25">
        <f t="shared" si="0"/>
        <v>198.3</v>
      </c>
      <c r="E26" s="25">
        <f t="shared" si="0"/>
        <v>194.4</v>
      </c>
      <c r="F26" s="25">
        <f t="shared" si="1"/>
        <v>206.6</v>
      </c>
      <c r="G26" s="25">
        <f t="shared" si="1"/>
        <v>202.5</v>
      </c>
      <c r="H26" s="25">
        <f t="shared" si="2"/>
        <v>215.6</v>
      </c>
      <c r="I26" s="25">
        <f t="shared" si="2"/>
        <v>211.3</v>
      </c>
      <c r="J26" s="25">
        <f t="shared" si="3"/>
        <v>221.4</v>
      </c>
      <c r="K26" s="25">
        <f t="shared" si="3"/>
        <v>217</v>
      </c>
      <c r="L26" s="25">
        <f t="shared" si="4"/>
        <v>231.5</v>
      </c>
      <c r="M26" s="25">
        <f t="shared" si="4"/>
        <v>226.8</v>
      </c>
      <c r="N26" s="25">
        <f t="shared" si="5"/>
        <v>242.5</v>
      </c>
      <c r="O26" s="25">
        <f t="shared" si="5"/>
        <v>237.6</v>
      </c>
    </row>
    <row r="27" spans="1:15" ht="12.75" customHeight="1">
      <c r="A27" s="38">
        <v>31</v>
      </c>
      <c r="B27" s="39">
        <v>242931</v>
      </c>
      <c r="C27" s="21">
        <v>238069</v>
      </c>
      <c r="D27" s="23">
        <f aca="true" t="shared" si="6" ref="D27:E46">ROUND(IF(D$6="Brutto",(($B27*1490/($D$239*1717.5))/110.2)*100,IF(D$6="Netto",(($C27*1490/($D$239*1717.5))/110.2)*100,"FEIL!")),1)</f>
        <v>201.3</v>
      </c>
      <c r="E27" s="23">
        <f t="shared" si="6"/>
        <v>197.3</v>
      </c>
      <c r="F27" s="23">
        <f aca="true" t="shared" si="7" ref="F27:G46">ROUND(IF(F$6="Brutto",(($B27*1490/($E$239*1717.5))/110.2)*100,IF(F$6="Netto",(($C27*1490/($E$239*1717.5))/110.2)*100,"FEIL!")),1)</f>
        <v>209.7</v>
      </c>
      <c r="G27" s="23">
        <f t="shared" si="7"/>
        <v>205.5</v>
      </c>
      <c r="H27" s="23">
        <f aca="true" t="shared" si="8" ref="H27:I46">ROUND(IF(H$6="Brutto",(($B27*1490/($F$239*1717.5))/110.2)*100,IF(H$6="Netto",(($C27*1490/($F$239*1717.5))/110.2)*100,"FEIL!")),1)</f>
        <v>218.8</v>
      </c>
      <c r="I27" s="23">
        <f t="shared" si="8"/>
        <v>214.4</v>
      </c>
      <c r="J27" s="23">
        <f aca="true" t="shared" si="9" ref="J27:K46">ROUND(IF(J$6="Brutto",(($B27*1490/($G$239*1717.5))/110.2)*100,IF(J$6="Netto",(($C27*1490/($G$239*1717.5))/110.2)*100,"FEIL!")),1)</f>
        <v>224.7</v>
      </c>
      <c r="K27" s="23">
        <f t="shared" si="9"/>
        <v>220.2</v>
      </c>
      <c r="L27" s="23">
        <f aca="true" t="shared" si="10" ref="L27:M46">ROUND(IF(L$6="Brutto",(($B27*1490/($H$239*1717.5))/110.2)*100,IF(L$6="Netto",(($C27*1490/($H$239*1717.5))/110.2)*100,"FEIL!")),1)</f>
        <v>234.9</v>
      </c>
      <c r="M27" s="23">
        <f t="shared" si="10"/>
        <v>230.2</v>
      </c>
      <c r="N27" s="23">
        <f aca="true" t="shared" si="11" ref="N27:O46">ROUND(IF(N$6="Brutto",(($B27*1490/($I$239*1717.5))/110.2)*100,IF(N$6="Netto",(($C27*1490/($I$239*1717.5))/110.2)*100,"FEIL!")),1)</f>
        <v>246.1</v>
      </c>
      <c r="O27" s="23">
        <f t="shared" si="11"/>
        <v>241.2</v>
      </c>
    </row>
    <row r="28" spans="1:15" ht="12.75" customHeight="1">
      <c r="A28" s="38">
        <v>32</v>
      </c>
      <c r="B28" s="39">
        <v>246531</v>
      </c>
      <c r="C28" s="21">
        <v>241597</v>
      </c>
      <c r="D28" s="23">
        <f t="shared" si="6"/>
        <v>204.3</v>
      </c>
      <c r="E28" s="23">
        <f t="shared" si="6"/>
        <v>200.2</v>
      </c>
      <c r="F28" s="23">
        <f t="shared" si="7"/>
        <v>212.8</v>
      </c>
      <c r="G28" s="23">
        <f t="shared" si="7"/>
        <v>208.5</v>
      </c>
      <c r="H28" s="23">
        <f t="shared" si="8"/>
        <v>222.1</v>
      </c>
      <c r="I28" s="23">
        <f t="shared" si="8"/>
        <v>217.6</v>
      </c>
      <c r="J28" s="23">
        <f t="shared" si="9"/>
        <v>228.1</v>
      </c>
      <c r="K28" s="23">
        <f t="shared" si="9"/>
        <v>223.5</v>
      </c>
      <c r="L28" s="23">
        <f t="shared" si="10"/>
        <v>238.4</v>
      </c>
      <c r="M28" s="23">
        <f t="shared" si="10"/>
        <v>233.7</v>
      </c>
      <c r="N28" s="23">
        <f t="shared" si="11"/>
        <v>249.8</v>
      </c>
      <c r="O28" s="23">
        <f t="shared" si="11"/>
        <v>244.8</v>
      </c>
    </row>
    <row r="29" spans="1:15" ht="12.75" customHeight="1">
      <c r="A29" s="38">
        <v>33</v>
      </c>
      <c r="B29" s="39">
        <v>250131</v>
      </c>
      <c r="C29" s="21">
        <v>245125</v>
      </c>
      <c r="D29" s="23">
        <f t="shared" si="6"/>
        <v>207.3</v>
      </c>
      <c r="E29" s="23">
        <f t="shared" si="6"/>
        <v>203.1</v>
      </c>
      <c r="F29" s="23">
        <f t="shared" si="7"/>
        <v>215.9</v>
      </c>
      <c r="G29" s="23">
        <f t="shared" si="7"/>
        <v>211.6</v>
      </c>
      <c r="H29" s="23">
        <f t="shared" si="8"/>
        <v>225.3</v>
      </c>
      <c r="I29" s="23">
        <f t="shared" si="8"/>
        <v>220.8</v>
      </c>
      <c r="J29" s="23">
        <f t="shared" si="9"/>
        <v>231.4</v>
      </c>
      <c r="K29" s="23">
        <f t="shared" si="9"/>
        <v>226.8</v>
      </c>
      <c r="L29" s="23">
        <f t="shared" si="10"/>
        <v>241.9</v>
      </c>
      <c r="M29" s="23">
        <f t="shared" si="10"/>
        <v>237.1</v>
      </c>
      <c r="N29" s="23">
        <f t="shared" si="11"/>
        <v>253.4</v>
      </c>
      <c r="O29" s="23">
        <f t="shared" si="11"/>
        <v>248.4</v>
      </c>
    </row>
    <row r="30" spans="1:15" ht="12.75" customHeight="1">
      <c r="A30" s="38">
        <v>34</v>
      </c>
      <c r="B30" s="39">
        <v>253831</v>
      </c>
      <c r="C30" s="21">
        <v>248751</v>
      </c>
      <c r="D30" s="23">
        <f t="shared" si="6"/>
        <v>210.3</v>
      </c>
      <c r="E30" s="23">
        <f t="shared" si="6"/>
        <v>206.1</v>
      </c>
      <c r="F30" s="23">
        <f t="shared" si="7"/>
        <v>219.1</v>
      </c>
      <c r="G30" s="23">
        <f t="shared" si="7"/>
        <v>214.7</v>
      </c>
      <c r="H30" s="23">
        <f t="shared" si="8"/>
        <v>228.6</v>
      </c>
      <c r="I30" s="23">
        <f t="shared" si="8"/>
        <v>224.1</v>
      </c>
      <c r="J30" s="23">
        <f t="shared" si="9"/>
        <v>234.8</v>
      </c>
      <c r="K30" s="23">
        <f t="shared" si="9"/>
        <v>230.1</v>
      </c>
      <c r="L30" s="23">
        <f t="shared" si="10"/>
        <v>245.5</v>
      </c>
      <c r="M30" s="23">
        <f t="shared" si="10"/>
        <v>240.6</v>
      </c>
      <c r="N30" s="23">
        <f t="shared" si="11"/>
        <v>257.2</v>
      </c>
      <c r="O30" s="23">
        <f t="shared" si="11"/>
        <v>252</v>
      </c>
    </row>
    <row r="31" spans="1:16" ht="12.75" customHeight="1">
      <c r="A31" s="38">
        <v>35</v>
      </c>
      <c r="B31" s="48">
        <v>257531</v>
      </c>
      <c r="C31" s="21">
        <v>252377</v>
      </c>
      <c r="D31" s="43">
        <f t="shared" si="6"/>
        <v>213.4</v>
      </c>
      <c r="E31" s="43">
        <f t="shared" si="6"/>
        <v>209.1</v>
      </c>
      <c r="F31" s="43">
        <f t="shared" si="7"/>
        <v>222.3</v>
      </c>
      <c r="G31" s="43">
        <f t="shared" si="7"/>
        <v>217.9</v>
      </c>
      <c r="H31" s="43">
        <f t="shared" si="8"/>
        <v>232</v>
      </c>
      <c r="I31" s="43">
        <f t="shared" si="8"/>
        <v>227.3</v>
      </c>
      <c r="J31" s="43">
        <f t="shared" si="9"/>
        <v>238.2</v>
      </c>
      <c r="K31" s="43">
        <f t="shared" si="9"/>
        <v>233.5</v>
      </c>
      <c r="L31" s="43">
        <f t="shared" si="10"/>
        <v>249.1</v>
      </c>
      <c r="M31" s="43">
        <f t="shared" si="10"/>
        <v>244.1</v>
      </c>
      <c r="N31" s="43">
        <f t="shared" si="11"/>
        <v>260.9</v>
      </c>
      <c r="O31" s="43">
        <f t="shared" si="11"/>
        <v>255.7</v>
      </c>
      <c r="P31" s="50"/>
    </row>
    <row r="32" spans="1:15" ht="12.75" customHeight="1">
      <c r="A32" s="38">
        <v>36</v>
      </c>
      <c r="B32" s="39">
        <v>261231</v>
      </c>
      <c r="C32" s="21">
        <v>256003</v>
      </c>
      <c r="D32" s="23">
        <f t="shared" si="6"/>
        <v>216.5</v>
      </c>
      <c r="E32" s="23">
        <f t="shared" si="6"/>
        <v>212.1</v>
      </c>
      <c r="F32" s="23">
        <f t="shared" si="7"/>
        <v>225.5</v>
      </c>
      <c r="G32" s="23">
        <f t="shared" si="7"/>
        <v>221</v>
      </c>
      <c r="H32" s="23">
        <f t="shared" si="8"/>
        <v>235.3</v>
      </c>
      <c r="I32" s="23">
        <f t="shared" si="8"/>
        <v>230.6</v>
      </c>
      <c r="J32" s="23">
        <f t="shared" si="9"/>
        <v>241.7</v>
      </c>
      <c r="K32" s="23">
        <f t="shared" si="9"/>
        <v>236.8</v>
      </c>
      <c r="L32" s="23">
        <f t="shared" si="10"/>
        <v>252.6</v>
      </c>
      <c r="M32" s="23">
        <f t="shared" si="10"/>
        <v>247.6</v>
      </c>
      <c r="N32" s="23">
        <f t="shared" si="11"/>
        <v>264.7</v>
      </c>
      <c r="O32" s="23">
        <f t="shared" si="11"/>
        <v>259.4</v>
      </c>
    </row>
    <row r="33" spans="1:15" ht="12.75" customHeight="1">
      <c r="A33" s="38">
        <v>37</v>
      </c>
      <c r="B33" s="39">
        <v>265431</v>
      </c>
      <c r="C33" s="21">
        <v>260119</v>
      </c>
      <c r="D33" s="23">
        <f t="shared" si="6"/>
        <v>220</v>
      </c>
      <c r="E33" s="23">
        <f t="shared" si="6"/>
        <v>215.6</v>
      </c>
      <c r="F33" s="23">
        <f t="shared" si="7"/>
        <v>229.1</v>
      </c>
      <c r="G33" s="23">
        <f t="shared" si="7"/>
        <v>224.5</v>
      </c>
      <c r="H33" s="23">
        <f t="shared" si="8"/>
        <v>239.1</v>
      </c>
      <c r="I33" s="23">
        <f t="shared" si="8"/>
        <v>234.3</v>
      </c>
      <c r="J33" s="23">
        <f t="shared" si="9"/>
        <v>245.5</v>
      </c>
      <c r="K33" s="23">
        <f t="shared" si="9"/>
        <v>240.6</v>
      </c>
      <c r="L33" s="23">
        <f t="shared" si="10"/>
        <v>256.7</v>
      </c>
      <c r="M33" s="23">
        <f t="shared" si="10"/>
        <v>251.6</v>
      </c>
      <c r="N33" s="23">
        <f t="shared" si="11"/>
        <v>268.9</v>
      </c>
      <c r="O33" s="23">
        <f t="shared" si="11"/>
        <v>263.5</v>
      </c>
    </row>
    <row r="34" spans="1:15" ht="12.75" customHeight="1">
      <c r="A34" s="38">
        <v>38</v>
      </c>
      <c r="B34" s="39">
        <v>269631</v>
      </c>
      <c r="C34" s="21">
        <v>264235</v>
      </c>
      <c r="D34" s="23">
        <f t="shared" si="6"/>
        <v>223.4</v>
      </c>
      <c r="E34" s="23">
        <f t="shared" si="6"/>
        <v>219</v>
      </c>
      <c r="F34" s="23">
        <f t="shared" si="7"/>
        <v>232.7</v>
      </c>
      <c r="G34" s="23">
        <f t="shared" si="7"/>
        <v>228.1</v>
      </c>
      <c r="H34" s="23">
        <f t="shared" si="8"/>
        <v>242.9</v>
      </c>
      <c r="I34" s="23">
        <f t="shared" si="8"/>
        <v>238</v>
      </c>
      <c r="J34" s="23">
        <f t="shared" si="9"/>
        <v>249.4</v>
      </c>
      <c r="K34" s="23">
        <f t="shared" si="9"/>
        <v>244.4</v>
      </c>
      <c r="L34" s="23">
        <f t="shared" si="10"/>
        <v>260.8</v>
      </c>
      <c r="M34" s="23">
        <f t="shared" si="10"/>
        <v>255.5</v>
      </c>
      <c r="N34" s="23">
        <f t="shared" si="11"/>
        <v>273.2</v>
      </c>
      <c r="O34" s="23">
        <f t="shared" si="11"/>
        <v>267.7</v>
      </c>
    </row>
    <row r="35" spans="1:16" ht="12.75" customHeight="1">
      <c r="A35" s="51">
        <v>39</v>
      </c>
      <c r="B35" s="48">
        <v>273831</v>
      </c>
      <c r="C35" s="21">
        <v>268351</v>
      </c>
      <c r="D35" s="43">
        <f t="shared" si="6"/>
        <v>226.9</v>
      </c>
      <c r="E35" s="43">
        <f t="shared" si="6"/>
        <v>222.4</v>
      </c>
      <c r="F35" s="43">
        <f t="shared" si="7"/>
        <v>236.4</v>
      </c>
      <c r="G35" s="43">
        <f t="shared" si="7"/>
        <v>231.6</v>
      </c>
      <c r="H35" s="43">
        <f t="shared" si="8"/>
        <v>246.6</v>
      </c>
      <c r="I35" s="43">
        <f t="shared" si="8"/>
        <v>241.7</v>
      </c>
      <c r="J35" s="43">
        <f t="shared" si="9"/>
        <v>253.3</v>
      </c>
      <c r="K35" s="43">
        <f t="shared" si="9"/>
        <v>248.2</v>
      </c>
      <c r="L35" s="43">
        <f t="shared" si="10"/>
        <v>264.8</v>
      </c>
      <c r="M35" s="43">
        <f t="shared" si="10"/>
        <v>259.5</v>
      </c>
      <c r="N35" s="43">
        <f t="shared" si="11"/>
        <v>277.4</v>
      </c>
      <c r="O35" s="43">
        <f t="shared" si="11"/>
        <v>271.9</v>
      </c>
      <c r="P35" s="50"/>
    </row>
    <row r="36" spans="1:15" ht="12.75" customHeight="1">
      <c r="A36" s="41">
        <v>40</v>
      </c>
      <c r="B36" s="40">
        <v>278431</v>
      </c>
      <c r="C36" s="24">
        <v>272859</v>
      </c>
      <c r="D36" s="25">
        <f t="shared" si="6"/>
        <v>230.7</v>
      </c>
      <c r="E36" s="25">
        <f t="shared" si="6"/>
        <v>226.1</v>
      </c>
      <c r="F36" s="25">
        <f t="shared" si="7"/>
        <v>240.3</v>
      </c>
      <c r="G36" s="25">
        <f t="shared" si="7"/>
        <v>235.5</v>
      </c>
      <c r="H36" s="25">
        <f t="shared" si="8"/>
        <v>250.8</v>
      </c>
      <c r="I36" s="25">
        <f t="shared" si="8"/>
        <v>245.8</v>
      </c>
      <c r="J36" s="25">
        <f t="shared" si="9"/>
        <v>257.6</v>
      </c>
      <c r="K36" s="25">
        <f t="shared" si="9"/>
        <v>252.4</v>
      </c>
      <c r="L36" s="25">
        <f t="shared" si="10"/>
        <v>269.3</v>
      </c>
      <c r="M36" s="25">
        <f t="shared" si="10"/>
        <v>263.9</v>
      </c>
      <c r="N36" s="25">
        <f t="shared" si="11"/>
        <v>282.1</v>
      </c>
      <c r="O36" s="25">
        <f t="shared" si="11"/>
        <v>276.5</v>
      </c>
    </row>
    <row r="37" spans="1:15" ht="12.75" customHeight="1">
      <c r="A37" s="38">
        <v>41</v>
      </c>
      <c r="B37" s="39">
        <v>282931</v>
      </c>
      <c r="C37" s="21">
        <v>277269</v>
      </c>
      <c r="D37" s="23">
        <f t="shared" si="6"/>
        <v>234.5</v>
      </c>
      <c r="E37" s="23">
        <f t="shared" si="6"/>
        <v>229.8</v>
      </c>
      <c r="F37" s="23">
        <f t="shared" si="7"/>
        <v>244.2</v>
      </c>
      <c r="G37" s="23">
        <f t="shared" si="7"/>
        <v>239.3</v>
      </c>
      <c r="H37" s="23">
        <f t="shared" si="8"/>
        <v>254.8</v>
      </c>
      <c r="I37" s="23">
        <f t="shared" si="8"/>
        <v>249.7</v>
      </c>
      <c r="J37" s="23">
        <f t="shared" si="9"/>
        <v>261.7</v>
      </c>
      <c r="K37" s="23">
        <f t="shared" si="9"/>
        <v>256.5</v>
      </c>
      <c r="L37" s="23">
        <f t="shared" si="10"/>
        <v>273.6</v>
      </c>
      <c r="M37" s="23">
        <f t="shared" si="10"/>
        <v>268.2</v>
      </c>
      <c r="N37" s="23">
        <f t="shared" si="11"/>
        <v>286.7</v>
      </c>
      <c r="O37" s="23">
        <f t="shared" si="11"/>
        <v>280.9</v>
      </c>
    </row>
    <row r="38" spans="1:15" ht="12.75" customHeight="1">
      <c r="A38" s="38">
        <v>42</v>
      </c>
      <c r="B38" s="39">
        <v>287931</v>
      </c>
      <c r="C38" s="21">
        <v>282169</v>
      </c>
      <c r="D38" s="23">
        <f t="shared" si="6"/>
        <v>238.6</v>
      </c>
      <c r="E38" s="23">
        <f t="shared" si="6"/>
        <v>233.8</v>
      </c>
      <c r="F38" s="23">
        <f t="shared" si="7"/>
        <v>248.5</v>
      </c>
      <c r="G38" s="23">
        <f t="shared" si="7"/>
        <v>243.6</v>
      </c>
      <c r="H38" s="23">
        <f t="shared" si="8"/>
        <v>259.3</v>
      </c>
      <c r="I38" s="23">
        <f t="shared" si="8"/>
        <v>254.2</v>
      </c>
      <c r="J38" s="23">
        <f t="shared" si="9"/>
        <v>266.4</v>
      </c>
      <c r="K38" s="23">
        <f t="shared" si="9"/>
        <v>261</v>
      </c>
      <c r="L38" s="23">
        <f t="shared" si="10"/>
        <v>278.5</v>
      </c>
      <c r="M38" s="23">
        <f t="shared" si="10"/>
        <v>272.9</v>
      </c>
      <c r="N38" s="23">
        <f t="shared" si="11"/>
        <v>291.7</v>
      </c>
      <c r="O38" s="23">
        <f t="shared" si="11"/>
        <v>285.9</v>
      </c>
    </row>
    <row r="39" spans="1:15" ht="12.75" customHeight="1">
      <c r="A39" s="38">
        <v>43</v>
      </c>
      <c r="B39" s="39">
        <v>292831</v>
      </c>
      <c r="C39" s="21">
        <v>286971</v>
      </c>
      <c r="D39" s="23">
        <f t="shared" si="6"/>
        <v>242.7</v>
      </c>
      <c r="E39" s="23">
        <f t="shared" si="6"/>
        <v>237.8</v>
      </c>
      <c r="F39" s="23">
        <f t="shared" si="7"/>
        <v>252.8</v>
      </c>
      <c r="G39" s="23">
        <f t="shared" si="7"/>
        <v>247.7</v>
      </c>
      <c r="H39" s="23">
        <f t="shared" si="8"/>
        <v>263.8</v>
      </c>
      <c r="I39" s="23">
        <f t="shared" si="8"/>
        <v>258.5</v>
      </c>
      <c r="J39" s="23">
        <f t="shared" si="9"/>
        <v>270.9</v>
      </c>
      <c r="K39" s="23">
        <f t="shared" si="9"/>
        <v>265.5</v>
      </c>
      <c r="L39" s="23">
        <f t="shared" si="10"/>
        <v>283.2</v>
      </c>
      <c r="M39" s="23">
        <f t="shared" si="10"/>
        <v>277.5</v>
      </c>
      <c r="N39" s="23">
        <f t="shared" si="11"/>
        <v>296.7</v>
      </c>
      <c r="O39" s="23">
        <f t="shared" si="11"/>
        <v>290.8</v>
      </c>
    </row>
    <row r="40" spans="1:15" ht="12.75" customHeight="1">
      <c r="A40" s="38">
        <v>44</v>
      </c>
      <c r="B40" s="39">
        <v>298031</v>
      </c>
      <c r="C40" s="21">
        <v>292067</v>
      </c>
      <c r="D40" s="23">
        <f t="shared" si="6"/>
        <v>247</v>
      </c>
      <c r="E40" s="23">
        <f t="shared" si="6"/>
        <v>242</v>
      </c>
      <c r="F40" s="23">
        <f t="shared" si="7"/>
        <v>257.3</v>
      </c>
      <c r="G40" s="23">
        <f t="shared" si="7"/>
        <v>252.1</v>
      </c>
      <c r="H40" s="23">
        <f t="shared" si="8"/>
        <v>268.4</v>
      </c>
      <c r="I40" s="23">
        <f t="shared" si="8"/>
        <v>263.1</v>
      </c>
      <c r="J40" s="23">
        <f t="shared" si="9"/>
        <v>275.7</v>
      </c>
      <c r="K40" s="23">
        <f t="shared" si="9"/>
        <v>270.2</v>
      </c>
      <c r="L40" s="23">
        <f t="shared" si="10"/>
        <v>288.2</v>
      </c>
      <c r="M40" s="23">
        <f t="shared" si="10"/>
        <v>282.5</v>
      </c>
      <c r="N40" s="23">
        <f t="shared" si="11"/>
        <v>302</v>
      </c>
      <c r="O40" s="23">
        <f t="shared" si="11"/>
        <v>295.9</v>
      </c>
    </row>
    <row r="41" spans="1:16" ht="12.75" customHeight="1">
      <c r="A41" s="38">
        <v>45</v>
      </c>
      <c r="B41" s="48">
        <v>303131</v>
      </c>
      <c r="C41" s="21">
        <v>297065</v>
      </c>
      <c r="D41" s="43">
        <f t="shared" si="6"/>
        <v>251.2</v>
      </c>
      <c r="E41" s="43">
        <f t="shared" si="6"/>
        <v>246.2</v>
      </c>
      <c r="F41" s="43">
        <f t="shared" si="7"/>
        <v>261.7</v>
      </c>
      <c r="G41" s="43">
        <f t="shared" si="7"/>
        <v>256.4</v>
      </c>
      <c r="H41" s="43">
        <f t="shared" si="8"/>
        <v>273</v>
      </c>
      <c r="I41" s="43">
        <f t="shared" si="8"/>
        <v>267.6</v>
      </c>
      <c r="J41" s="43">
        <f t="shared" si="9"/>
        <v>280.4</v>
      </c>
      <c r="K41" s="43">
        <f t="shared" si="9"/>
        <v>274.8</v>
      </c>
      <c r="L41" s="43">
        <f t="shared" si="10"/>
        <v>293.2</v>
      </c>
      <c r="M41" s="43">
        <f t="shared" si="10"/>
        <v>287.3</v>
      </c>
      <c r="N41" s="43">
        <f t="shared" si="11"/>
        <v>307.1</v>
      </c>
      <c r="O41" s="43">
        <f t="shared" si="11"/>
        <v>301</v>
      </c>
      <c r="P41" s="50"/>
    </row>
    <row r="42" spans="1:15" ht="12.75" customHeight="1">
      <c r="A42" s="38">
        <v>46</v>
      </c>
      <c r="B42" s="39">
        <v>308531</v>
      </c>
      <c r="C42" s="21">
        <v>302357</v>
      </c>
      <c r="D42" s="23">
        <f t="shared" si="6"/>
        <v>255.7</v>
      </c>
      <c r="E42" s="23">
        <f t="shared" si="6"/>
        <v>250.6</v>
      </c>
      <c r="F42" s="23">
        <f t="shared" si="7"/>
        <v>266.3</v>
      </c>
      <c r="G42" s="23">
        <f t="shared" si="7"/>
        <v>261</v>
      </c>
      <c r="H42" s="23">
        <f t="shared" si="8"/>
        <v>277.9</v>
      </c>
      <c r="I42" s="23">
        <f t="shared" si="8"/>
        <v>272.3</v>
      </c>
      <c r="J42" s="23">
        <f t="shared" si="9"/>
        <v>285.4</v>
      </c>
      <c r="K42" s="23">
        <f t="shared" si="9"/>
        <v>279.7</v>
      </c>
      <c r="L42" s="23">
        <f t="shared" si="10"/>
        <v>298.4</v>
      </c>
      <c r="M42" s="23">
        <f t="shared" si="10"/>
        <v>292.4</v>
      </c>
      <c r="N42" s="23">
        <f t="shared" si="11"/>
        <v>312.6</v>
      </c>
      <c r="O42" s="23">
        <f t="shared" si="11"/>
        <v>306.3</v>
      </c>
    </row>
    <row r="43" spans="1:15" ht="12.75" customHeight="1">
      <c r="A43" s="38">
        <v>47</v>
      </c>
      <c r="B43" s="39">
        <v>313931</v>
      </c>
      <c r="C43" s="21">
        <v>307649</v>
      </c>
      <c r="D43" s="23">
        <f t="shared" si="6"/>
        <v>260.1</v>
      </c>
      <c r="E43" s="23">
        <f t="shared" si="6"/>
        <v>254.9</v>
      </c>
      <c r="F43" s="23">
        <f t="shared" si="7"/>
        <v>271</v>
      </c>
      <c r="G43" s="23">
        <f t="shared" si="7"/>
        <v>265.6</v>
      </c>
      <c r="H43" s="23">
        <f t="shared" si="8"/>
        <v>282.8</v>
      </c>
      <c r="I43" s="23">
        <f t="shared" si="8"/>
        <v>277.1</v>
      </c>
      <c r="J43" s="23">
        <f t="shared" si="9"/>
        <v>290.4</v>
      </c>
      <c r="K43" s="23">
        <f t="shared" si="9"/>
        <v>284.6</v>
      </c>
      <c r="L43" s="23">
        <f t="shared" si="10"/>
        <v>303.6</v>
      </c>
      <c r="M43" s="23">
        <f t="shared" si="10"/>
        <v>297.5</v>
      </c>
      <c r="N43" s="23">
        <f t="shared" si="11"/>
        <v>318.1</v>
      </c>
      <c r="O43" s="23">
        <f t="shared" si="11"/>
        <v>311.7</v>
      </c>
    </row>
    <row r="44" spans="1:15" ht="12.75" customHeight="1">
      <c r="A44" s="38">
        <v>48</v>
      </c>
      <c r="B44" s="39">
        <v>319531</v>
      </c>
      <c r="C44" s="21">
        <v>313137</v>
      </c>
      <c r="D44" s="23">
        <f t="shared" si="6"/>
        <v>264.8</v>
      </c>
      <c r="E44" s="23">
        <f t="shared" si="6"/>
        <v>259.5</v>
      </c>
      <c r="F44" s="23">
        <f t="shared" si="7"/>
        <v>275.8</v>
      </c>
      <c r="G44" s="23">
        <f t="shared" si="7"/>
        <v>270.3</v>
      </c>
      <c r="H44" s="23">
        <f t="shared" si="8"/>
        <v>287.8</v>
      </c>
      <c r="I44" s="23">
        <f t="shared" si="8"/>
        <v>282.1</v>
      </c>
      <c r="J44" s="23">
        <f t="shared" si="9"/>
        <v>295.6</v>
      </c>
      <c r="K44" s="23">
        <f t="shared" si="9"/>
        <v>289.7</v>
      </c>
      <c r="L44" s="23">
        <f t="shared" si="10"/>
        <v>309</v>
      </c>
      <c r="M44" s="23">
        <f t="shared" si="10"/>
        <v>302.8</v>
      </c>
      <c r="N44" s="23">
        <f t="shared" si="11"/>
        <v>323.7</v>
      </c>
      <c r="O44" s="23">
        <f t="shared" si="11"/>
        <v>317.3</v>
      </c>
    </row>
    <row r="45" spans="1:16" ht="12.75" customHeight="1">
      <c r="A45" s="51">
        <v>49</v>
      </c>
      <c r="B45" s="48">
        <v>325131</v>
      </c>
      <c r="C45" s="21">
        <v>318625</v>
      </c>
      <c r="D45" s="43">
        <f t="shared" si="6"/>
        <v>269.4</v>
      </c>
      <c r="E45" s="43">
        <f t="shared" si="6"/>
        <v>264</v>
      </c>
      <c r="F45" s="43">
        <f t="shared" si="7"/>
        <v>280.7</v>
      </c>
      <c r="G45" s="43">
        <f t="shared" si="7"/>
        <v>275</v>
      </c>
      <c r="H45" s="43">
        <f t="shared" si="8"/>
        <v>292.9</v>
      </c>
      <c r="I45" s="43">
        <f t="shared" si="8"/>
        <v>287</v>
      </c>
      <c r="J45" s="43">
        <f t="shared" si="9"/>
        <v>300.8</v>
      </c>
      <c r="K45" s="43">
        <f t="shared" si="9"/>
        <v>294.8</v>
      </c>
      <c r="L45" s="43">
        <f t="shared" si="10"/>
        <v>314.4</v>
      </c>
      <c r="M45" s="43">
        <f t="shared" si="10"/>
        <v>308.2</v>
      </c>
      <c r="N45" s="43">
        <f t="shared" si="11"/>
        <v>329.4</v>
      </c>
      <c r="O45" s="43">
        <f t="shared" si="11"/>
        <v>322.8</v>
      </c>
      <c r="P45" s="50"/>
    </row>
    <row r="46" spans="1:15" ht="12.75" customHeight="1">
      <c r="A46" s="41">
        <v>50</v>
      </c>
      <c r="B46" s="40">
        <v>330931</v>
      </c>
      <c r="C46" s="24">
        <v>324309</v>
      </c>
      <c r="D46" s="25">
        <f t="shared" si="6"/>
        <v>274.2</v>
      </c>
      <c r="E46" s="25">
        <f t="shared" si="6"/>
        <v>268.7</v>
      </c>
      <c r="F46" s="25">
        <f t="shared" si="7"/>
        <v>285.7</v>
      </c>
      <c r="G46" s="25">
        <f t="shared" si="7"/>
        <v>279.9</v>
      </c>
      <c r="H46" s="25">
        <f t="shared" si="8"/>
        <v>298.1</v>
      </c>
      <c r="I46" s="25">
        <f t="shared" si="8"/>
        <v>292.1</v>
      </c>
      <c r="J46" s="25">
        <f t="shared" si="9"/>
        <v>306.1</v>
      </c>
      <c r="K46" s="25">
        <f t="shared" si="9"/>
        <v>300</v>
      </c>
      <c r="L46" s="25">
        <f t="shared" si="10"/>
        <v>320.1</v>
      </c>
      <c r="M46" s="25">
        <f t="shared" si="10"/>
        <v>313.6</v>
      </c>
      <c r="N46" s="25">
        <f t="shared" si="11"/>
        <v>335.3</v>
      </c>
      <c r="O46" s="25">
        <f t="shared" si="11"/>
        <v>328.6</v>
      </c>
    </row>
    <row r="47" spans="1:15" ht="12.75" customHeight="1">
      <c r="A47" s="38">
        <v>51</v>
      </c>
      <c r="B47" s="39">
        <v>336731</v>
      </c>
      <c r="C47" s="21">
        <v>329993</v>
      </c>
      <c r="D47" s="23">
        <f aca="true" t="shared" si="12" ref="D47:E56">ROUND(IF(D$6="Brutto",(($B47*1490/($D$239*1717.5))/110.2)*100,IF(D$6="Netto",(($C47*1490/($D$239*1717.5))/110.2)*100,"FEIL!")),1)</f>
        <v>279</v>
      </c>
      <c r="E47" s="23">
        <f t="shared" si="12"/>
        <v>273.5</v>
      </c>
      <c r="F47" s="23">
        <f aca="true" t="shared" si="13" ref="F47:G56">ROUND(IF(F$6="Brutto",(($B47*1490/($E$239*1717.5))/110.2)*100,IF(F$6="Netto",(($C47*1490/($E$239*1717.5))/110.2)*100,"FEIL!")),1)</f>
        <v>290.7</v>
      </c>
      <c r="G47" s="23">
        <f t="shared" si="13"/>
        <v>284.9</v>
      </c>
      <c r="H47" s="23">
        <f aca="true" t="shared" si="14" ref="H47:I56">ROUND(IF(H$6="Brutto",(($B47*1490/($F$239*1717.5))/110.2)*100,IF(H$6="Netto",(($C47*1490/($F$239*1717.5))/110.2)*100,"FEIL!")),1)</f>
        <v>303.3</v>
      </c>
      <c r="I47" s="23">
        <f t="shared" si="14"/>
        <v>297.2</v>
      </c>
      <c r="J47" s="23">
        <f aca="true" t="shared" si="15" ref="J47:K56">ROUND(IF(J$6="Brutto",(($B47*1490/($G$239*1717.5))/110.2)*100,IF(J$6="Netto",(($C47*1490/($G$239*1717.5))/110.2)*100,"FEIL!")),1)</f>
        <v>311.5</v>
      </c>
      <c r="K47" s="23">
        <f t="shared" si="15"/>
        <v>305.3</v>
      </c>
      <c r="L47" s="23">
        <f aca="true" t="shared" si="16" ref="L47:M56">ROUND(IF(L$6="Brutto",(($B47*1490/($H$239*1717.5))/110.2)*100,IF(L$6="Netto",(($C47*1490/($H$239*1717.5))/110.2)*100,"FEIL!")),1)</f>
        <v>325.7</v>
      </c>
      <c r="M47" s="23">
        <f t="shared" si="16"/>
        <v>319.1</v>
      </c>
      <c r="N47" s="23">
        <f aca="true" t="shared" si="17" ref="N47:O56">ROUND(IF(N$6="Brutto",(($B47*1490/($I$239*1717.5))/110.2)*100,IF(N$6="Netto",(($C47*1490/($I$239*1717.5))/110.2)*100,"FEIL!")),1)</f>
        <v>341.2</v>
      </c>
      <c r="O47" s="23">
        <f t="shared" si="17"/>
        <v>334.3</v>
      </c>
    </row>
    <row r="48" spans="1:15" ht="12.75" customHeight="1">
      <c r="A48" s="38">
        <v>52</v>
      </c>
      <c r="B48" s="39">
        <v>342831</v>
      </c>
      <c r="C48" s="21">
        <v>335971</v>
      </c>
      <c r="D48" s="23">
        <f t="shared" si="12"/>
        <v>284.1</v>
      </c>
      <c r="E48" s="23">
        <f t="shared" si="12"/>
        <v>278.4</v>
      </c>
      <c r="F48" s="23">
        <f t="shared" si="13"/>
        <v>295.9</v>
      </c>
      <c r="G48" s="23">
        <f t="shared" si="13"/>
        <v>290</v>
      </c>
      <c r="H48" s="23">
        <f t="shared" si="14"/>
        <v>308.8</v>
      </c>
      <c r="I48" s="23">
        <f t="shared" si="14"/>
        <v>302.6</v>
      </c>
      <c r="J48" s="23">
        <f t="shared" si="15"/>
        <v>317.1</v>
      </c>
      <c r="K48" s="23">
        <f t="shared" si="15"/>
        <v>310.8</v>
      </c>
      <c r="L48" s="23">
        <f t="shared" si="16"/>
        <v>331.6</v>
      </c>
      <c r="M48" s="23">
        <f t="shared" si="16"/>
        <v>324.9</v>
      </c>
      <c r="N48" s="23">
        <f t="shared" si="17"/>
        <v>347.3</v>
      </c>
      <c r="O48" s="23">
        <f t="shared" si="17"/>
        <v>340.4</v>
      </c>
    </row>
    <row r="49" spans="1:15" ht="12.75" customHeight="1">
      <c r="A49" s="38">
        <v>53</v>
      </c>
      <c r="B49" s="39">
        <v>349331</v>
      </c>
      <c r="C49" s="21">
        <v>342341</v>
      </c>
      <c r="D49" s="23">
        <f t="shared" si="12"/>
        <v>289.5</v>
      </c>
      <c r="E49" s="23">
        <f t="shared" si="12"/>
        <v>283.7</v>
      </c>
      <c r="F49" s="23">
        <f t="shared" si="13"/>
        <v>301.5</v>
      </c>
      <c r="G49" s="23">
        <f t="shared" si="13"/>
        <v>295.5</v>
      </c>
      <c r="H49" s="23">
        <f t="shared" si="14"/>
        <v>314.7</v>
      </c>
      <c r="I49" s="23">
        <f t="shared" si="14"/>
        <v>308.4</v>
      </c>
      <c r="J49" s="23">
        <f t="shared" si="15"/>
        <v>323.2</v>
      </c>
      <c r="K49" s="23">
        <f t="shared" si="15"/>
        <v>316.7</v>
      </c>
      <c r="L49" s="23">
        <f t="shared" si="16"/>
        <v>337.8</v>
      </c>
      <c r="M49" s="23">
        <f t="shared" si="16"/>
        <v>331.1</v>
      </c>
      <c r="N49" s="23">
        <f t="shared" si="17"/>
        <v>353.9</v>
      </c>
      <c r="O49" s="23">
        <f t="shared" si="17"/>
        <v>346.9</v>
      </c>
    </row>
    <row r="50" spans="1:15" ht="12.75" customHeight="1">
      <c r="A50" s="38">
        <v>54</v>
      </c>
      <c r="B50" s="39">
        <v>355331</v>
      </c>
      <c r="C50" s="21">
        <v>348221</v>
      </c>
      <c r="D50" s="23">
        <f t="shared" si="12"/>
        <v>294.5</v>
      </c>
      <c r="E50" s="23">
        <f t="shared" si="12"/>
        <v>288.6</v>
      </c>
      <c r="F50" s="23">
        <f t="shared" si="13"/>
        <v>306.7</v>
      </c>
      <c r="G50" s="23">
        <f t="shared" si="13"/>
        <v>300.6</v>
      </c>
      <c r="H50" s="23">
        <f t="shared" si="14"/>
        <v>320.1</v>
      </c>
      <c r="I50" s="23">
        <f t="shared" si="14"/>
        <v>313.7</v>
      </c>
      <c r="J50" s="23">
        <f t="shared" si="15"/>
        <v>328.7</v>
      </c>
      <c r="K50" s="23">
        <f t="shared" si="15"/>
        <v>322.1</v>
      </c>
      <c r="L50" s="23">
        <f t="shared" si="16"/>
        <v>343.7</v>
      </c>
      <c r="M50" s="23">
        <f t="shared" si="16"/>
        <v>336.8</v>
      </c>
      <c r="N50" s="23">
        <f t="shared" si="17"/>
        <v>360</v>
      </c>
      <c r="O50" s="23">
        <f t="shared" si="17"/>
        <v>352.8</v>
      </c>
    </row>
    <row r="51" spans="1:16" ht="12.75" customHeight="1">
      <c r="A51" s="38">
        <v>55</v>
      </c>
      <c r="B51" s="48">
        <v>361831</v>
      </c>
      <c r="C51" s="21">
        <v>354591</v>
      </c>
      <c r="D51" s="43">
        <f t="shared" si="12"/>
        <v>299.8</v>
      </c>
      <c r="E51" s="43">
        <f t="shared" si="12"/>
        <v>293.8</v>
      </c>
      <c r="F51" s="43">
        <f t="shared" si="13"/>
        <v>312.3</v>
      </c>
      <c r="G51" s="43">
        <f t="shared" si="13"/>
        <v>306.1</v>
      </c>
      <c r="H51" s="43">
        <f t="shared" si="14"/>
        <v>325.9</v>
      </c>
      <c r="I51" s="43">
        <f t="shared" si="14"/>
        <v>319.4</v>
      </c>
      <c r="J51" s="43">
        <f t="shared" si="15"/>
        <v>334.7</v>
      </c>
      <c r="K51" s="43">
        <f t="shared" si="15"/>
        <v>328</v>
      </c>
      <c r="L51" s="43">
        <f t="shared" si="16"/>
        <v>349.9</v>
      </c>
      <c r="M51" s="43">
        <f t="shared" si="16"/>
        <v>342.9</v>
      </c>
      <c r="N51" s="43">
        <f t="shared" si="17"/>
        <v>366.6</v>
      </c>
      <c r="O51" s="43">
        <f t="shared" si="17"/>
        <v>359.3</v>
      </c>
      <c r="P51" s="50"/>
    </row>
    <row r="52" spans="1:15" ht="12.75" customHeight="1">
      <c r="A52" s="38">
        <v>56</v>
      </c>
      <c r="B52" s="39">
        <v>368331</v>
      </c>
      <c r="C52" s="21">
        <v>360961</v>
      </c>
      <c r="D52" s="23">
        <f t="shared" si="12"/>
        <v>305.2</v>
      </c>
      <c r="E52" s="23">
        <f t="shared" si="12"/>
        <v>299.1</v>
      </c>
      <c r="F52" s="23">
        <f t="shared" si="13"/>
        <v>317.9</v>
      </c>
      <c r="G52" s="23">
        <f t="shared" si="13"/>
        <v>311.6</v>
      </c>
      <c r="H52" s="23">
        <f t="shared" si="14"/>
        <v>331.8</v>
      </c>
      <c r="I52" s="23">
        <f t="shared" si="14"/>
        <v>325.1</v>
      </c>
      <c r="J52" s="23">
        <f t="shared" si="15"/>
        <v>340.7</v>
      </c>
      <c r="K52" s="23">
        <f t="shared" si="15"/>
        <v>333.9</v>
      </c>
      <c r="L52" s="23">
        <f t="shared" si="16"/>
        <v>356.2</v>
      </c>
      <c r="M52" s="23">
        <f t="shared" si="16"/>
        <v>349.1</v>
      </c>
      <c r="N52" s="23">
        <f t="shared" si="17"/>
        <v>373.2</v>
      </c>
      <c r="O52" s="23">
        <f t="shared" si="17"/>
        <v>365.7</v>
      </c>
    </row>
    <row r="53" spans="1:15" ht="12.75" customHeight="1">
      <c r="A53" s="38">
        <v>57</v>
      </c>
      <c r="B53" s="39">
        <v>374831</v>
      </c>
      <c r="C53" s="21">
        <v>367331</v>
      </c>
      <c r="D53" s="23">
        <f t="shared" si="12"/>
        <v>310.6</v>
      </c>
      <c r="E53" s="23">
        <f t="shared" si="12"/>
        <v>304.4</v>
      </c>
      <c r="F53" s="23">
        <f t="shared" si="13"/>
        <v>323.6</v>
      </c>
      <c r="G53" s="23">
        <f t="shared" si="13"/>
        <v>317.1</v>
      </c>
      <c r="H53" s="23">
        <f t="shared" si="14"/>
        <v>337.6</v>
      </c>
      <c r="I53" s="23">
        <f t="shared" si="14"/>
        <v>330.9</v>
      </c>
      <c r="J53" s="23">
        <f t="shared" si="15"/>
        <v>346.7</v>
      </c>
      <c r="K53" s="23">
        <f t="shared" si="15"/>
        <v>339.8</v>
      </c>
      <c r="L53" s="23">
        <f t="shared" si="16"/>
        <v>362.5</v>
      </c>
      <c r="M53" s="23">
        <f t="shared" si="16"/>
        <v>355.3</v>
      </c>
      <c r="N53" s="23">
        <f t="shared" si="17"/>
        <v>379.8</v>
      </c>
      <c r="O53" s="23">
        <f t="shared" si="17"/>
        <v>372.2</v>
      </c>
    </row>
    <row r="54" spans="1:15" ht="12.75" customHeight="1">
      <c r="A54" s="38">
        <v>58</v>
      </c>
      <c r="B54" s="39">
        <v>381831</v>
      </c>
      <c r="C54" s="21">
        <v>374191</v>
      </c>
      <c r="D54" s="23">
        <f t="shared" si="12"/>
        <v>316.4</v>
      </c>
      <c r="E54" s="23">
        <f t="shared" si="12"/>
        <v>310.1</v>
      </c>
      <c r="F54" s="23">
        <f t="shared" si="13"/>
        <v>329.6</v>
      </c>
      <c r="G54" s="23">
        <f t="shared" si="13"/>
        <v>323</v>
      </c>
      <c r="H54" s="23">
        <f t="shared" si="14"/>
        <v>343.9</v>
      </c>
      <c r="I54" s="23">
        <f t="shared" si="14"/>
        <v>337</v>
      </c>
      <c r="J54" s="23">
        <f t="shared" si="15"/>
        <v>353.2</v>
      </c>
      <c r="K54" s="23">
        <f t="shared" si="15"/>
        <v>346.2</v>
      </c>
      <c r="L54" s="23">
        <f t="shared" si="16"/>
        <v>369.3</v>
      </c>
      <c r="M54" s="23">
        <f t="shared" si="16"/>
        <v>361.9</v>
      </c>
      <c r="N54" s="23">
        <f t="shared" si="17"/>
        <v>386.9</v>
      </c>
      <c r="O54" s="23">
        <f t="shared" si="17"/>
        <v>379.1</v>
      </c>
    </row>
    <row r="55" spans="1:15" ht="12.75" customHeight="1">
      <c r="A55" s="38">
        <v>59</v>
      </c>
      <c r="B55" s="39">
        <v>388831</v>
      </c>
      <c r="C55" s="21">
        <v>381051</v>
      </c>
      <c r="D55" s="23">
        <f t="shared" si="12"/>
        <v>322.2</v>
      </c>
      <c r="E55" s="23">
        <f t="shared" si="12"/>
        <v>315.8</v>
      </c>
      <c r="F55" s="23">
        <f t="shared" si="13"/>
        <v>335.6</v>
      </c>
      <c r="G55" s="23">
        <f t="shared" si="13"/>
        <v>328.9</v>
      </c>
      <c r="H55" s="23">
        <f t="shared" si="14"/>
        <v>350.2</v>
      </c>
      <c r="I55" s="23">
        <f t="shared" si="14"/>
        <v>343.2</v>
      </c>
      <c r="J55" s="23">
        <f t="shared" si="15"/>
        <v>359.7</v>
      </c>
      <c r="K55" s="23">
        <f t="shared" si="15"/>
        <v>352.5</v>
      </c>
      <c r="L55" s="23">
        <f t="shared" si="16"/>
        <v>376</v>
      </c>
      <c r="M55" s="23">
        <f t="shared" si="16"/>
        <v>368.5</v>
      </c>
      <c r="N55" s="23">
        <f t="shared" si="17"/>
        <v>394</v>
      </c>
      <c r="O55" s="23">
        <f t="shared" si="17"/>
        <v>386.1</v>
      </c>
    </row>
    <row r="56" spans="1:15" ht="12.75" customHeight="1">
      <c r="A56" s="41">
        <v>60</v>
      </c>
      <c r="B56" s="40">
        <v>395831</v>
      </c>
      <c r="C56" s="24">
        <v>387911</v>
      </c>
      <c r="D56" s="25">
        <f t="shared" si="12"/>
        <v>328</v>
      </c>
      <c r="E56" s="25">
        <f t="shared" si="12"/>
        <v>321.5</v>
      </c>
      <c r="F56" s="25">
        <f t="shared" si="13"/>
        <v>341.7</v>
      </c>
      <c r="G56" s="26">
        <f t="shared" si="13"/>
        <v>334.8</v>
      </c>
      <c r="H56" s="25">
        <f t="shared" si="14"/>
        <v>356.5</v>
      </c>
      <c r="I56" s="25">
        <f t="shared" si="14"/>
        <v>349.4</v>
      </c>
      <c r="J56" s="25">
        <f t="shared" si="15"/>
        <v>366.2</v>
      </c>
      <c r="K56" s="25">
        <f t="shared" si="15"/>
        <v>358.8</v>
      </c>
      <c r="L56" s="25">
        <f t="shared" si="16"/>
        <v>382.8</v>
      </c>
      <c r="M56" s="25">
        <f t="shared" si="16"/>
        <v>375.2</v>
      </c>
      <c r="N56" s="25">
        <f t="shared" si="17"/>
        <v>401</v>
      </c>
      <c r="O56" s="25">
        <f t="shared" si="17"/>
        <v>393</v>
      </c>
    </row>
    <row r="57" spans="1:15" ht="12.75" customHeight="1">
      <c r="A57" s="10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="16" customFormat="1" ht="12" customHeight="1">
      <c r="A58" s="16" t="s">
        <v>12</v>
      </c>
    </row>
    <row r="59" s="16" customFormat="1" ht="12.75" customHeight="1">
      <c r="A59" s="16" t="s">
        <v>13</v>
      </c>
    </row>
    <row r="60" spans="1:9" s="14" customFormat="1" ht="18.75">
      <c r="A60" s="13" t="s">
        <v>31</v>
      </c>
      <c r="I60" s="15"/>
    </row>
    <row r="61" spans="1:6" s="17" customFormat="1" ht="15.75">
      <c r="A61" s="20" t="s">
        <v>14</v>
      </c>
      <c r="C61" s="16"/>
      <c r="D61" s="18"/>
      <c r="E61" s="18"/>
      <c r="F61" s="16"/>
    </row>
    <row r="62" spans="1:6" s="18" customFormat="1" ht="12.75">
      <c r="A62" s="16"/>
      <c r="C62" s="16"/>
      <c r="F62" s="16"/>
    </row>
    <row r="63" spans="1:29" ht="12.75">
      <c r="A63" s="1" t="s">
        <v>1</v>
      </c>
      <c r="D63"/>
      <c r="E63"/>
      <c r="F63"/>
      <c r="G63"/>
      <c r="H63"/>
      <c r="I63"/>
      <c r="J63"/>
      <c r="K63"/>
      <c r="L63"/>
      <c r="M63"/>
      <c r="N63"/>
      <c r="O63"/>
      <c r="R63"/>
      <c r="S63"/>
      <c r="T63"/>
      <c r="U63"/>
      <c r="V63"/>
      <c r="W63"/>
      <c r="X63"/>
      <c r="Y63" s="2">
        <f>G240</f>
        <v>817</v>
      </c>
      <c r="Z63"/>
      <c r="AA63" s="2">
        <f>H240</f>
        <v>814</v>
      </c>
      <c r="AB63"/>
      <c r="AC63"/>
    </row>
    <row r="64" spans="1:15" ht="12.75" customHeight="1">
      <c r="A64" s="5"/>
      <c r="B64" s="7" t="s">
        <v>2</v>
      </c>
      <c r="C64" s="8"/>
      <c r="D64" s="7" t="s">
        <v>15</v>
      </c>
      <c r="E64" s="8"/>
      <c r="F64" s="7" t="s">
        <v>16</v>
      </c>
      <c r="G64" s="8"/>
      <c r="H64" s="7" t="s">
        <v>17</v>
      </c>
      <c r="I64" s="8"/>
      <c r="J64" s="7" t="s">
        <v>18</v>
      </c>
      <c r="K64" s="8"/>
      <c r="L64" s="7" t="s">
        <v>7</v>
      </c>
      <c r="M64" s="8"/>
      <c r="N64" s="7" t="s">
        <v>19</v>
      </c>
      <c r="O64" s="8"/>
    </row>
    <row r="65" spans="1:15" ht="12.75" customHeight="1">
      <c r="A65" s="6" t="s">
        <v>9</v>
      </c>
      <c r="B65" s="4" t="s">
        <v>10</v>
      </c>
      <c r="C65" s="9" t="s">
        <v>11</v>
      </c>
      <c r="D65" s="4" t="s">
        <v>10</v>
      </c>
      <c r="E65" s="9" t="s">
        <v>11</v>
      </c>
      <c r="F65" s="4" t="s">
        <v>10</v>
      </c>
      <c r="G65" s="9" t="s">
        <v>11</v>
      </c>
      <c r="H65" s="4" t="s">
        <v>10</v>
      </c>
      <c r="I65" s="9" t="s">
        <v>11</v>
      </c>
      <c r="J65" s="4" t="s">
        <v>10</v>
      </c>
      <c r="K65" s="9" t="s">
        <v>11</v>
      </c>
      <c r="L65" s="4" t="s">
        <v>10</v>
      </c>
      <c r="M65" s="9" t="s">
        <v>11</v>
      </c>
      <c r="N65" s="4" t="s">
        <v>10</v>
      </c>
      <c r="O65" s="9" t="s">
        <v>11</v>
      </c>
    </row>
    <row r="66" spans="1:15" ht="12.75" customHeight="1">
      <c r="A66" s="38">
        <v>11</v>
      </c>
      <c r="B66" s="39">
        <v>175131</v>
      </c>
      <c r="C66" s="21">
        <v>171625</v>
      </c>
      <c r="D66" s="22">
        <f aca="true" t="shared" si="18" ref="D66:E85">ROUND(IF(D$6="Brutto",(($B66*1490/($D$240*1717.5))/110.2)*100,IF(D$6="Netto",(($C66*1490/($D$240*1717.5))/110.2)*100,"FEIL!")),1)</f>
        <v>160.3</v>
      </c>
      <c r="E66" s="22">
        <f t="shared" si="18"/>
        <v>157.1</v>
      </c>
      <c r="F66" s="22">
        <f aca="true" t="shared" si="19" ref="F66:G85">ROUND(IF(F$6="Brutto",(($B66*1490/($E$240*1717.5))/110.2)*100,IF(F$6="Netto",(($C66*1490/($E$240*1717.5))/110.2)*100,"FEIL!")),1)</f>
        <v>164.9</v>
      </c>
      <c r="G66" s="22">
        <f t="shared" si="19"/>
        <v>161.6</v>
      </c>
      <c r="H66" s="22">
        <f aca="true" t="shared" si="20" ref="H66:I85">ROUND(IF(H$6="Brutto",(($B66*1490/($F$240*1717.5))/110.2)*100,IF(H$6="Netto",(($C66*1490/($F$240*1717.5))/110.2)*100,"FEIL!")),1)</f>
        <v>167.5</v>
      </c>
      <c r="I66" s="22">
        <f t="shared" si="20"/>
        <v>164.2</v>
      </c>
      <c r="J66" s="22">
        <f aca="true" t="shared" si="21" ref="J66:K85">ROUND(IF(J$6="Brutto",(($B66*1490/($G$240*1717.5))/110.2)*100,IF(J$6="Netto",(($C66*1490/($G$240*1717.5))/110.2)*100,"FEIL!")),1)</f>
        <v>168.8</v>
      </c>
      <c r="K66" s="22">
        <f t="shared" si="21"/>
        <v>165.4</v>
      </c>
      <c r="L66" s="22">
        <f aca="true" t="shared" si="22" ref="L66:M85">ROUND(IF(L$6="Brutto",(($B66*1490/($H$240*1717.5))/110.2)*100,IF(L$6="Netto",(($C66*1490/($H$240*1717.5))/110.2)*100,"FEIL!")),1)</f>
        <v>169.4</v>
      </c>
      <c r="M66" s="22">
        <f t="shared" si="22"/>
        <v>166</v>
      </c>
      <c r="N66" s="22">
        <f aca="true" t="shared" si="23" ref="N66:O85">ROUND(IF(N$6="Brutto",(($B66*1490/($I$240*1717.5))/110.2)*100,IF(N$6="Netto",(($C66*1490/($I$240*1717.5))/110.2)*100,"FEIL!")),1)</f>
        <v>171.9</v>
      </c>
      <c r="O66" s="22">
        <f t="shared" si="23"/>
        <v>168.5</v>
      </c>
    </row>
    <row r="67" spans="1:15" ht="12.75" customHeight="1">
      <c r="A67" s="38">
        <v>12</v>
      </c>
      <c r="B67" s="39">
        <v>177531</v>
      </c>
      <c r="C67" s="21">
        <v>173977</v>
      </c>
      <c r="D67" s="23">
        <f t="shared" si="18"/>
        <v>162.5</v>
      </c>
      <c r="E67" s="23">
        <f t="shared" si="18"/>
        <v>159.3</v>
      </c>
      <c r="F67" s="23">
        <f t="shared" si="19"/>
        <v>167.2</v>
      </c>
      <c r="G67" s="23">
        <f t="shared" si="19"/>
        <v>163.8</v>
      </c>
      <c r="H67" s="23">
        <f t="shared" si="20"/>
        <v>169.8</v>
      </c>
      <c r="I67" s="23">
        <f t="shared" si="20"/>
        <v>166.4</v>
      </c>
      <c r="J67" s="23">
        <f t="shared" si="21"/>
        <v>171.1</v>
      </c>
      <c r="K67" s="23">
        <f t="shared" si="21"/>
        <v>167.6</v>
      </c>
      <c r="L67" s="23">
        <f t="shared" si="22"/>
        <v>171.7</v>
      </c>
      <c r="M67" s="23">
        <f t="shared" si="22"/>
        <v>168.3</v>
      </c>
      <c r="N67" s="23">
        <f t="shared" si="23"/>
        <v>174.3</v>
      </c>
      <c r="O67" s="23">
        <f t="shared" si="23"/>
        <v>170.8</v>
      </c>
    </row>
    <row r="68" spans="1:15" ht="12.75" customHeight="1">
      <c r="A68" s="38">
        <v>13</v>
      </c>
      <c r="B68" s="39">
        <v>179931</v>
      </c>
      <c r="C68" s="21">
        <v>176329</v>
      </c>
      <c r="D68" s="23">
        <f t="shared" si="18"/>
        <v>164.7</v>
      </c>
      <c r="E68" s="23">
        <f t="shared" si="18"/>
        <v>161.4</v>
      </c>
      <c r="F68" s="23">
        <f t="shared" si="19"/>
        <v>169.4</v>
      </c>
      <c r="G68" s="23">
        <f t="shared" si="19"/>
        <v>166</v>
      </c>
      <c r="H68" s="23">
        <f t="shared" si="20"/>
        <v>172.1</v>
      </c>
      <c r="I68" s="23">
        <f t="shared" si="20"/>
        <v>168.7</v>
      </c>
      <c r="J68" s="23">
        <f t="shared" si="21"/>
        <v>173.4</v>
      </c>
      <c r="K68" s="23">
        <f t="shared" si="21"/>
        <v>169.9</v>
      </c>
      <c r="L68" s="23">
        <f t="shared" si="22"/>
        <v>174</v>
      </c>
      <c r="M68" s="23">
        <f t="shared" si="22"/>
        <v>170.5</v>
      </c>
      <c r="N68" s="23">
        <f t="shared" si="23"/>
        <v>176.6</v>
      </c>
      <c r="O68" s="23">
        <f t="shared" si="23"/>
        <v>173.1</v>
      </c>
    </row>
    <row r="69" spans="1:15" ht="12.75" customHeight="1">
      <c r="A69" s="38">
        <v>14</v>
      </c>
      <c r="B69" s="39">
        <v>182531</v>
      </c>
      <c r="C69" s="21">
        <v>178877</v>
      </c>
      <c r="D69" s="23">
        <f t="shared" si="18"/>
        <v>167.1</v>
      </c>
      <c r="E69" s="23">
        <f t="shared" si="18"/>
        <v>163.7</v>
      </c>
      <c r="F69" s="23">
        <f t="shared" si="19"/>
        <v>171.9</v>
      </c>
      <c r="G69" s="23">
        <f t="shared" si="19"/>
        <v>168.4</v>
      </c>
      <c r="H69" s="23">
        <f t="shared" si="20"/>
        <v>174.6</v>
      </c>
      <c r="I69" s="23">
        <f t="shared" si="20"/>
        <v>171.1</v>
      </c>
      <c r="J69" s="23">
        <f t="shared" si="21"/>
        <v>175.9</v>
      </c>
      <c r="K69" s="23">
        <f t="shared" si="21"/>
        <v>172.4</v>
      </c>
      <c r="L69" s="23">
        <f t="shared" si="22"/>
        <v>176.5</v>
      </c>
      <c r="M69" s="23">
        <f t="shared" si="22"/>
        <v>173</v>
      </c>
      <c r="N69" s="23">
        <f t="shared" si="23"/>
        <v>179.2</v>
      </c>
      <c r="O69" s="23">
        <f t="shared" si="23"/>
        <v>175.6</v>
      </c>
    </row>
    <row r="70" spans="1:16" ht="12.75" customHeight="1">
      <c r="A70" s="51">
        <v>15</v>
      </c>
      <c r="B70" s="48">
        <v>185531</v>
      </c>
      <c r="C70" s="21">
        <v>181817</v>
      </c>
      <c r="D70" s="43">
        <f t="shared" si="18"/>
        <v>169.8</v>
      </c>
      <c r="E70" s="43">
        <f t="shared" si="18"/>
        <v>166.4</v>
      </c>
      <c r="F70" s="43">
        <f t="shared" si="19"/>
        <v>174.7</v>
      </c>
      <c r="G70" s="43">
        <f t="shared" si="19"/>
        <v>171.2</v>
      </c>
      <c r="H70" s="43">
        <f t="shared" si="20"/>
        <v>177.5</v>
      </c>
      <c r="I70" s="43">
        <f t="shared" si="20"/>
        <v>173.9</v>
      </c>
      <c r="J70" s="43">
        <f t="shared" si="21"/>
        <v>178.8</v>
      </c>
      <c r="K70" s="43">
        <f t="shared" si="21"/>
        <v>175.2</v>
      </c>
      <c r="L70" s="43">
        <f t="shared" si="22"/>
        <v>179.4</v>
      </c>
      <c r="M70" s="43">
        <f t="shared" si="22"/>
        <v>175.8</v>
      </c>
      <c r="N70" s="43">
        <f t="shared" si="23"/>
        <v>182.1</v>
      </c>
      <c r="O70" s="43">
        <f t="shared" si="23"/>
        <v>178.5</v>
      </c>
      <c r="P70" s="50"/>
    </row>
    <row r="71" spans="1:15" ht="12.75" customHeight="1">
      <c r="A71" s="38">
        <v>16</v>
      </c>
      <c r="B71" s="39">
        <v>188831</v>
      </c>
      <c r="C71" s="21">
        <v>185051</v>
      </c>
      <c r="D71" s="23">
        <f t="shared" si="18"/>
        <v>172.9</v>
      </c>
      <c r="E71" s="23">
        <f t="shared" si="18"/>
        <v>169.4</v>
      </c>
      <c r="F71" s="23">
        <f t="shared" si="19"/>
        <v>177.8</v>
      </c>
      <c r="G71" s="23">
        <f t="shared" si="19"/>
        <v>174.3</v>
      </c>
      <c r="H71" s="23">
        <f t="shared" si="20"/>
        <v>180.6</v>
      </c>
      <c r="I71" s="23">
        <f t="shared" si="20"/>
        <v>177</v>
      </c>
      <c r="J71" s="23">
        <f t="shared" si="21"/>
        <v>182</v>
      </c>
      <c r="K71" s="23">
        <f t="shared" si="21"/>
        <v>178.3</v>
      </c>
      <c r="L71" s="23">
        <f t="shared" si="22"/>
        <v>182.6</v>
      </c>
      <c r="M71" s="23">
        <f t="shared" si="22"/>
        <v>179</v>
      </c>
      <c r="N71" s="23">
        <f t="shared" si="23"/>
        <v>185.4</v>
      </c>
      <c r="O71" s="23">
        <f t="shared" si="23"/>
        <v>181.6</v>
      </c>
    </row>
    <row r="72" spans="1:15" ht="12.75" customHeight="1">
      <c r="A72" s="38">
        <v>17</v>
      </c>
      <c r="B72" s="39">
        <v>192131</v>
      </c>
      <c r="C72" s="21">
        <v>188285</v>
      </c>
      <c r="D72" s="23">
        <f t="shared" si="18"/>
        <v>175.9</v>
      </c>
      <c r="E72" s="23">
        <f t="shared" si="18"/>
        <v>172.4</v>
      </c>
      <c r="F72" s="23">
        <f t="shared" si="19"/>
        <v>180.9</v>
      </c>
      <c r="G72" s="23">
        <f t="shared" si="19"/>
        <v>177.3</v>
      </c>
      <c r="H72" s="23">
        <f t="shared" si="20"/>
        <v>183.8</v>
      </c>
      <c r="I72" s="23">
        <f t="shared" si="20"/>
        <v>180.1</v>
      </c>
      <c r="J72" s="23">
        <f t="shared" si="21"/>
        <v>185.1</v>
      </c>
      <c r="K72" s="23">
        <f t="shared" si="21"/>
        <v>181.4</v>
      </c>
      <c r="L72" s="23">
        <f t="shared" si="22"/>
        <v>185.8</v>
      </c>
      <c r="M72" s="23">
        <f t="shared" si="22"/>
        <v>182.1</v>
      </c>
      <c r="N72" s="23">
        <f t="shared" si="23"/>
        <v>188.6</v>
      </c>
      <c r="O72" s="23">
        <f t="shared" si="23"/>
        <v>184.8</v>
      </c>
    </row>
    <row r="73" spans="1:15" ht="12.75" customHeight="1">
      <c r="A73" s="38">
        <v>18</v>
      </c>
      <c r="B73" s="39">
        <v>195531</v>
      </c>
      <c r="C73" s="21">
        <v>191617</v>
      </c>
      <c r="D73" s="23">
        <f t="shared" si="18"/>
        <v>179</v>
      </c>
      <c r="E73" s="23">
        <f t="shared" si="18"/>
        <v>175.4</v>
      </c>
      <c r="F73" s="23">
        <f t="shared" si="19"/>
        <v>184.1</v>
      </c>
      <c r="G73" s="23">
        <f t="shared" si="19"/>
        <v>180.4</v>
      </c>
      <c r="H73" s="23">
        <f t="shared" si="20"/>
        <v>187</v>
      </c>
      <c r="I73" s="23">
        <f t="shared" si="20"/>
        <v>183.3</v>
      </c>
      <c r="J73" s="23">
        <f t="shared" si="21"/>
        <v>188.4</v>
      </c>
      <c r="K73" s="23">
        <f t="shared" si="21"/>
        <v>184.6</v>
      </c>
      <c r="L73" s="23">
        <f t="shared" si="22"/>
        <v>189.1</v>
      </c>
      <c r="M73" s="23">
        <f t="shared" si="22"/>
        <v>185.3</v>
      </c>
      <c r="N73" s="23">
        <f t="shared" si="23"/>
        <v>191.9</v>
      </c>
      <c r="O73" s="23">
        <f t="shared" si="23"/>
        <v>188.1</v>
      </c>
    </row>
    <row r="74" spans="1:16" ht="12.75" customHeight="1">
      <c r="A74" s="51">
        <v>19</v>
      </c>
      <c r="B74" s="48">
        <v>198931</v>
      </c>
      <c r="C74" s="21">
        <v>194949</v>
      </c>
      <c r="D74" s="43">
        <f t="shared" si="18"/>
        <v>182.1</v>
      </c>
      <c r="E74" s="43">
        <f t="shared" si="18"/>
        <v>178.5</v>
      </c>
      <c r="F74" s="43">
        <f t="shared" si="19"/>
        <v>187.3</v>
      </c>
      <c r="G74" s="43">
        <f t="shared" si="19"/>
        <v>183.6</v>
      </c>
      <c r="H74" s="43">
        <f t="shared" si="20"/>
        <v>190.3</v>
      </c>
      <c r="I74" s="43">
        <f t="shared" si="20"/>
        <v>186.5</v>
      </c>
      <c r="J74" s="43">
        <f t="shared" si="21"/>
        <v>191.7</v>
      </c>
      <c r="K74" s="43">
        <f t="shared" si="21"/>
        <v>187.8</v>
      </c>
      <c r="L74" s="43">
        <f t="shared" si="22"/>
        <v>192.4</v>
      </c>
      <c r="M74" s="43">
        <f t="shared" si="22"/>
        <v>188.5</v>
      </c>
      <c r="N74" s="43">
        <f t="shared" si="23"/>
        <v>195.3</v>
      </c>
      <c r="O74" s="43">
        <f t="shared" si="23"/>
        <v>191.4</v>
      </c>
      <c r="P74" s="50"/>
    </row>
    <row r="75" spans="1:15" ht="12.75" customHeight="1">
      <c r="A75" s="41">
        <v>20</v>
      </c>
      <c r="B75" s="40">
        <v>202531</v>
      </c>
      <c r="C75" s="24">
        <v>198477</v>
      </c>
      <c r="D75" s="25">
        <f t="shared" si="18"/>
        <v>185.4</v>
      </c>
      <c r="E75" s="25">
        <f t="shared" si="18"/>
        <v>181.7</v>
      </c>
      <c r="F75" s="25">
        <f t="shared" si="19"/>
        <v>190.7</v>
      </c>
      <c r="G75" s="25">
        <f t="shared" si="19"/>
        <v>186.9</v>
      </c>
      <c r="H75" s="25">
        <f t="shared" si="20"/>
        <v>193.7</v>
      </c>
      <c r="I75" s="25">
        <f t="shared" si="20"/>
        <v>189.9</v>
      </c>
      <c r="J75" s="25">
        <f t="shared" si="21"/>
        <v>195.2</v>
      </c>
      <c r="K75" s="25">
        <f t="shared" si="21"/>
        <v>191.2</v>
      </c>
      <c r="L75" s="25">
        <f t="shared" si="22"/>
        <v>195.9</v>
      </c>
      <c r="M75" s="25">
        <f t="shared" si="22"/>
        <v>192</v>
      </c>
      <c r="N75" s="25">
        <f t="shared" si="23"/>
        <v>198.8</v>
      </c>
      <c r="O75" s="25">
        <f t="shared" si="23"/>
        <v>194.8</v>
      </c>
    </row>
    <row r="76" spans="1:15" ht="12.75" customHeight="1">
      <c r="A76" s="38">
        <v>21</v>
      </c>
      <c r="B76" s="39">
        <v>206131</v>
      </c>
      <c r="C76" s="21">
        <v>202005</v>
      </c>
      <c r="D76" s="23">
        <f t="shared" si="18"/>
        <v>188.7</v>
      </c>
      <c r="E76" s="23">
        <f t="shared" si="18"/>
        <v>184.9</v>
      </c>
      <c r="F76" s="23">
        <f t="shared" si="19"/>
        <v>194.1</v>
      </c>
      <c r="G76" s="23">
        <f t="shared" si="19"/>
        <v>190.2</v>
      </c>
      <c r="H76" s="23">
        <f t="shared" si="20"/>
        <v>197.2</v>
      </c>
      <c r="I76" s="23">
        <f t="shared" si="20"/>
        <v>193.2</v>
      </c>
      <c r="J76" s="23">
        <f t="shared" si="21"/>
        <v>198.6</v>
      </c>
      <c r="K76" s="23">
        <f t="shared" si="21"/>
        <v>194.6</v>
      </c>
      <c r="L76" s="23">
        <f t="shared" si="22"/>
        <v>199.4</v>
      </c>
      <c r="M76" s="23">
        <f t="shared" si="22"/>
        <v>195.4</v>
      </c>
      <c r="N76" s="23">
        <f t="shared" si="23"/>
        <v>202.3</v>
      </c>
      <c r="O76" s="23">
        <f t="shared" si="23"/>
        <v>198.3</v>
      </c>
    </row>
    <row r="77" spans="1:15" ht="12.75" customHeight="1">
      <c r="A77" s="38">
        <v>22</v>
      </c>
      <c r="B77" s="39">
        <v>209831</v>
      </c>
      <c r="C77" s="21">
        <v>205631</v>
      </c>
      <c r="D77" s="23">
        <f t="shared" si="18"/>
        <v>192.1</v>
      </c>
      <c r="E77" s="23">
        <f t="shared" si="18"/>
        <v>188.2</v>
      </c>
      <c r="F77" s="23">
        <f t="shared" si="19"/>
        <v>197.6</v>
      </c>
      <c r="G77" s="23">
        <f t="shared" si="19"/>
        <v>193.6</v>
      </c>
      <c r="H77" s="23">
        <f t="shared" si="20"/>
        <v>200.7</v>
      </c>
      <c r="I77" s="23">
        <f t="shared" si="20"/>
        <v>196.7</v>
      </c>
      <c r="J77" s="23">
        <f t="shared" si="21"/>
        <v>202.2</v>
      </c>
      <c r="K77" s="23">
        <f t="shared" si="21"/>
        <v>198.1</v>
      </c>
      <c r="L77" s="23">
        <f t="shared" si="22"/>
        <v>202.9</v>
      </c>
      <c r="M77" s="23">
        <f t="shared" si="22"/>
        <v>198.9</v>
      </c>
      <c r="N77" s="23">
        <f t="shared" si="23"/>
        <v>206</v>
      </c>
      <c r="O77" s="23">
        <f t="shared" si="23"/>
        <v>201.8</v>
      </c>
    </row>
    <row r="78" spans="1:15" ht="12.75" customHeight="1">
      <c r="A78" s="38">
        <v>23</v>
      </c>
      <c r="B78" s="39">
        <v>213531</v>
      </c>
      <c r="C78" s="21">
        <v>209257</v>
      </c>
      <c r="D78" s="23">
        <f t="shared" si="18"/>
        <v>195.5</v>
      </c>
      <c r="E78" s="23">
        <f t="shared" si="18"/>
        <v>191.6</v>
      </c>
      <c r="F78" s="23">
        <f t="shared" si="19"/>
        <v>201.1</v>
      </c>
      <c r="G78" s="23">
        <f t="shared" si="19"/>
        <v>197.1</v>
      </c>
      <c r="H78" s="23">
        <f t="shared" si="20"/>
        <v>204.3</v>
      </c>
      <c r="I78" s="23">
        <f t="shared" si="20"/>
        <v>200.2</v>
      </c>
      <c r="J78" s="23">
        <f t="shared" si="21"/>
        <v>205.8</v>
      </c>
      <c r="K78" s="23">
        <f t="shared" si="21"/>
        <v>201.6</v>
      </c>
      <c r="L78" s="23">
        <f t="shared" si="22"/>
        <v>206.5</v>
      </c>
      <c r="M78" s="23">
        <f t="shared" si="22"/>
        <v>202.4</v>
      </c>
      <c r="N78" s="23">
        <f t="shared" si="23"/>
        <v>209.6</v>
      </c>
      <c r="O78" s="23">
        <f t="shared" si="23"/>
        <v>205.4</v>
      </c>
    </row>
    <row r="79" spans="1:15" ht="12.75" customHeight="1">
      <c r="A79" s="38">
        <v>24</v>
      </c>
      <c r="B79" s="39">
        <v>217431</v>
      </c>
      <c r="C79" s="21">
        <v>213079</v>
      </c>
      <c r="D79" s="23">
        <f t="shared" si="18"/>
        <v>199</v>
      </c>
      <c r="E79" s="23">
        <f t="shared" si="18"/>
        <v>195.1</v>
      </c>
      <c r="F79" s="23">
        <f t="shared" si="19"/>
        <v>204.7</v>
      </c>
      <c r="G79" s="23">
        <f t="shared" si="19"/>
        <v>200.7</v>
      </c>
      <c r="H79" s="23">
        <f t="shared" si="20"/>
        <v>208</v>
      </c>
      <c r="I79" s="23">
        <f t="shared" si="20"/>
        <v>203.8</v>
      </c>
      <c r="J79" s="23">
        <f t="shared" si="21"/>
        <v>209.5</v>
      </c>
      <c r="K79" s="23">
        <f t="shared" si="21"/>
        <v>205.3</v>
      </c>
      <c r="L79" s="23">
        <f t="shared" si="22"/>
        <v>210.3</v>
      </c>
      <c r="M79" s="23">
        <f t="shared" si="22"/>
        <v>206.1</v>
      </c>
      <c r="N79" s="23">
        <f t="shared" si="23"/>
        <v>213.4</v>
      </c>
      <c r="O79" s="23">
        <f t="shared" si="23"/>
        <v>209.2</v>
      </c>
    </row>
    <row r="80" spans="1:16" ht="12.75" customHeight="1">
      <c r="A80" s="51">
        <v>25</v>
      </c>
      <c r="B80" s="48">
        <v>221331</v>
      </c>
      <c r="C80" s="21">
        <v>216901</v>
      </c>
      <c r="D80" s="43">
        <f t="shared" si="18"/>
        <v>202.6</v>
      </c>
      <c r="E80" s="43">
        <f t="shared" si="18"/>
        <v>198.6</v>
      </c>
      <c r="F80" s="43">
        <f t="shared" si="19"/>
        <v>208.4</v>
      </c>
      <c r="G80" s="43">
        <f t="shared" si="19"/>
        <v>204.3</v>
      </c>
      <c r="H80" s="43">
        <f t="shared" si="20"/>
        <v>211.7</v>
      </c>
      <c r="I80" s="43">
        <f t="shared" si="20"/>
        <v>207.5</v>
      </c>
      <c r="J80" s="43">
        <f t="shared" si="21"/>
        <v>213.3</v>
      </c>
      <c r="K80" s="43">
        <f t="shared" si="21"/>
        <v>209</v>
      </c>
      <c r="L80" s="43">
        <f t="shared" si="22"/>
        <v>214.1</v>
      </c>
      <c r="M80" s="43">
        <f t="shared" si="22"/>
        <v>209.8</v>
      </c>
      <c r="N80" s="43">
        <f t="shared" si="23"/>
        <v>217.3</v>
      </c>
      <c r="O80" s="43">
        <f t="shared" si="23"/>
        <v>212.9</v>
      </c>
      <c r="P80" s="50"/>
    </row>
    <row r="81" spans="1:15" ht="12.75" customHeight="1">
      <c r="A81" s="38">
        <v>26</v>
      </c>
      <c r="B81" s="39">
        <v>224931</v>
      </c>
      <c r="C81" s="21">
        <v>220429</v>
      </c>
      <c r="D81" s="23">
        <f t="shared" si="18"/>
        <v>205.9</v>
      </c>
      <c r="E81" s="23">
        <f t="shared" si="18"/>
        <v>201.8</v>
      </c>
      <c r="F81" s="23">
        <f t="shared" si="19"/>
        <v>211.8</v>
      </c>
      <c r="G81" s="23">
        <f t="shared" si="19"/>
        <v>207.6</v>
      </c>
      <c r="H81" s="23">
        <f t="shared" si="20"/>
        <v>215.2</v>
      </c>
      <c r="I81" s="23">
        <f t="shared" si="20"/>
        <v>210.9</v>
      </c>
      <c r="J81" s="23">
        <f t="shared" si="21"/>
        <v>216.7</v>
      </c>
      <c r="K81" s="23">
        <f t="shared" si="21"/>
        <v>212.4</v>
      </c>
      <c r="L81" s="23">
        <f t="shared" si="22"/>
        <v>217.5</v>
      </c>
      <c r="M81" s="23">
        <f t="shared" si="22"/>
        <v>213.2</v>
      </c>
      <c r="N81" s="23">
        <f t="shared" si="23"/>
        <v>220.8</v>
      </c>
      <c r="O81" s="23">
        <f t="shared" si="23"/>
        <v>216.4</v>
      </c>
    </row>
    <row r="82" spans="1:15" ht="12.75" customHeight="1">
      <c r="A82" s="38">
        <v>27</v>
      </c>
      <c r="B82" s="39">
        <v>228531</v>
      </c>
      <c r="C82" s="21">
        <v>223957</v>
      </c>
      <c r="D82" s="23">
        <f t="shared" si="18"/>
        <v>209.2</v>
      </c>
      <c r="E82" s="23">
        <f t="shared" si="18"/>
        <v>205</v>
      </c>
      <c r="F82" s="23">
        <f t="shared" si="19"/>
        <v>215.2</v>
      </c>
      <c r="G82" s="23">
        <f t="shared" si="19"/>
        <v>210.9</v>
      </c>
      <c r="H82" s="23">
        <f t="shared" si="20"/>
        <v>218.6</v>
      </c>
      <c r="I82" s="23">
        <f t="shared" si="20"/>
        <v>214.2</v>
      </c>
      <c r="J82" s="23">
        <f t="shared" si="21"/>
        <v>220.2</v>
      </c>
      <c r="K82" s="23">
        <f t="shared" si="21"/>
        <v>215.8</v>
      </c>
      <c r="L82" s="23">
        <f t="shared" si="22"/>
        <v>221</v>
      </c>
      <c r="M82" s="23">
        <f t="shared" si="22"/>
        <v>216.6</v>
      </c>
      <c r="N82" s="23">
        <f t="shared" si="23"/>
        <v>224.3</v>
      </c>
      <c r="O82" s="23">
        <f t="shared" si="23"/>
        <v>219.8</v>
      </c>
    </row>
    <row r="83" spans="1:15" ht="12.75" customHeight="1">
      <c r="A83" s="38">
        <v>28</v>
      </c>
      <c r="B83" s="39">
        <v>232131</v>
      </c>
      <c r="C83" s="21">
        <v>227485</v>
      </c>
      <c r="D83" s="23">
        <f t="shared" si="18"/>
        <v>212.5</v>
      </c>
      <c r="E83" s="23">
        <f t="shared" si="18"/>
        <v>208.2</v>
      </c>
      <c r="F83" s="23">
        <f t="shared" si="19"/>
        <v>218.6</v>
      </c>
      <c r="G83" s="23">
        <f t="shared" si="19"/>
        <v>214.2</v>
      </c>
      <c r="H83" s="23">
        <f t="shared" si="20"/>
        <v>222</v>
      </c>
      <c r="I83" s="23">
        <f t="shared" si="20"/>
        <v>217.6</v>
      </c>
      <c r="J83" s="23">
        <f t="shared" si="21"/>
        <v>223.7</v>
      </c>
      <c r="K83" s="23">
        <f t="shared" si="21"/>
        <v>219.2</v>
      </c>
      <c r="L83" s="23">
        <f t="shared" si="22"/>
        <v>224.5</v>
      </c>
      <c r="M83" s="23">
        <f t="shared" si="22"/>
        <v>220</v>
      </c>
      <c r="N83" s="23">
        <f t="shared" si="23"/>
        <v>227.9</v>
      </c>
      <c r="O83" s="23">
        <f t="shared" si="23"/>
        <v>223.3</v>
      </c>
    </row>
    <row r="84" spans="1:16" ht="12.75" customHeight="1">
      <c r="A84" s="51">
        <v>29</v>
      </c>
      <c r="B84" s="48">
        <v>235731</v>
      </c>
      <c r="C84" s="21">
        <v>231013</v>
      </c>
      <c r="D84" s="43">
        <f t="shared" si="18"/>
        <v>215.8</v>
      </c>
      <c r="E84" s="43">
        <f t="shared" si="18"/>
        <v>211.5</v>
      </c>
      <c r="F84" s="43">
        <f t="shared" si="19"/>
        <v>222</v>
      </c>
      <c r="G84" s="43">
        <f t="shared" si="19"/>
        <v>217.5</v>
      </c>
      <c r="H84" s="43">
        <f t="shared" si="20"/>
        <v>225.5</v>
      </c>
      <c r="I84" s="43">
        <f t="shared" si="20"/>
        <v>221</v>
      </c>
      <c r="J84" s="43">
        <f t="shared" si="21"/>
        <v>227.1</v>
      </c>
      <c r="K84" s="43">
        <f t="shared" si="21"/>
        <v>222.6</v>
      </c>
      <c r="L84" s="43">
        <f t="shared" si="22"/>
        <v>228</v>
      </c>
      <c r="M84" s="43">
        <f t="shared" si="22"/>
        <v>223.4</v>
      </c>
      <c r="N84" s="43">
        <f t="shared" si="23"/>
        <v>231.4</v>
      </c>
      <c r="O84" s="43">
        <f t="shared" si="23"/>
        <v>226.8</v>
      </c>
      <c r="P84" s="50"/>
    </row>
    <row r="85" spans="1:15" ht="12.75" customHeight="1">
      <c r="A85" s="41">
        <v>30</v>
      </c>
      <c r="B85" s="40">
        <v>239331</v>
      </c>
      <c r="C85" s="24">
        <v>234541</v>
      </c>
      <c r="D85" s="25">
        <f t="shared" si="18"/>
        <v>219.1</v>
      </c>
      <c r="E85" s="25">
        <f t="shared" si="18"/>
        <v>214.7</v>
      </c>
      <c r="F85" s="25">
        <f t="shared" si="19"/>
        <v>225.4</v>
      </c>
      <c r="G85" s="25">
        <f t="shared" si="19"/>
        <v>220.9</v>
      </c>
      <c r="H85" s="25">
        <f t="shared" si="20"/>
        <v>228.9</v>
      </c>
      <c r="I85" s="25">
        <f t="shared" si="20"/>
        <v>224.4</v>
      </c>
      <c r="J85" s="25">
        <f t="shared" si="21"/>
        <v>230.6</v>
      </c>
      <c r="K85" s="25">
        <f t="shared" si="21"/>
        <v>226</v>
      </c>
      <c r="L85" s="25">
        <f t="shared" si="22"/>
        <v>231.5</v>
      </c>
      <c r="M85" s="25">
        <f t="shared" si="22"/>
        <v>226.8</v>
      </c>
      <c r="N85" s="25">
        <f t="shared" si="23"/>
        <v>234.9</v>
      </c>
      <c r="O85" s="25">
        <f t="shared" si="23"/>
        <v>230.2</v>
      </c>
    </row>
    <row r="86" spans="1:15" ht="12.75" customHeight="1">
      <c r="A86" s="38">
        <v>31</v>
      </c>
      <c r="B86" s="39">
        <v>242931</v>
      </c>
      <c r="C86" s="21">
        <v>238069</v>
      </c>
      <c r="D86" s="23">
        <f aca="true" t="shared" si="24" ref="D86:E105">ROUND(IF(D$6="Brutto",(($B86*1490/($D$240*1717.5))/110.2)*100,IF(D$6="Netto",(($C86*1490/($D$240*1717.5))/110.2)*100,"FEIL!")),1)</f>
        <v>222.4</v>
      </c>
      <c r="E86" s="23">
        <f t="shared" si="24"/>
        <v>217.9</v>
      </c>
      <c r="F86" s="23">
        <f aca="true" t="shared" si="25" ref="F86:G105">ROUND(IF(F$6="Brutto",(($B86*1490/($E$240*1717.5))/110.2)*100,IF(F$6="Netto",(($C86*1490/($E$240*1717.5))/110.2)*100,"FEIL!")),1)</f>
        <v>228.8</v>
      </c>
      <c r="G86" s="23">
        <f t="shared" si="25"/>
        <v>224.2</v>
      </c>
      <c r="H86" s="23">
        <f aca="true" t="shared" si="26" ref="H86:I105">ROUND(IF(H$6="Brutto",(($B86*1490/($F$240*1717.5))/110.2)*100,IF(H$6="Netto",(($C86*1490/($F$240*1717.5))/110.2)*100,"FEIL!")),1)</f>
        <v>232.4</v>
      </c>
      <c r="I86" s="23">
        <f t="shared" si="26"/>
        <v>227.7</v>
      </c>
      <c r="J86" s="23">
        <f aca="true" t="shared" si="27" ref="J86:K105">ROUND(IF(J$6="Brutto",(($B86*1490/($G$240*1717.5))/110.2)*100,IF(J$6="Netto",(($C86*1490/($G$240*1717.5))/110.2)*100,"FEIL!")),1)</f>
        <v>234.1</v>
      </c>
      <c r="K86" s="23">
        <f t="shared" si="27"/>
        <v>229.4</v>
      </c>
      <c r="L86" s="23">
        <f aca="true" t="shared" si="28" ref="L86:M105">ROUND(IF(L$6="Brutto",(($B86*1490/($H$240*1717.5))/110.2)*100,IF(L$6="Netto",(($C86*1490/($H$240*1717.5))/110.2)*100,"FEIL!")),1)</f>
        <v>234.9</v>
      </c>
      <c r="M86" s="23">
        <f t="shared" si="28"/>
        <v>230.2</v>
      </c>
      <c r="N86" s="23">
        <f aca="true" t="shared" si="29" ref="N86:O105">ROUND(IF(N$6="Brutto",(($B86*1490/($I$240*1717.5))/110.2)*100,IF(N$6="Netto",(($C86*1490/($I$240*1717.5))/110.2)*100,"FEIL!")),1)</f>
        <v>238.5</v>
      </c>
      <c r="O86" s="23">
        <f t="shared" si="29"/>
        <v>233.7</v>
      </c>
    </row>
    <row r="87" spans="1:15" ht="12.75" customHeight="1">
      <c r="A87" s="38">
        <v>32</v>
      </c>
      <c r="B87" s="39">
        <v>246531</v>
      </c>
      <c r="C87" s="21">
        <v>241597</v>
      </c>
      <c r="D87" s="23">
        <f t="shared" si="24"/>
        <v>225.7</v>
      </c>
      <c r="E87" s="23">
        <f t="shared" si="24"/>
        <v>221.2</v>
      </c>
      <c r="F87" s="23">
        <f t="shared" si="25"/>
        <v>232.2</v>
      </c>
      <c r="G87" s="23">
        <f t="shared" si="25"/>
        <v>227.5</v>
      </c>
      <c r="H87" s="23">
        <f t="shared" si="26"/>
        <v>235.8</v>
      </c>
      <c r="I87" s="23">
        <f t="shared" si="26"/>
        <v>231.1</v>
      </c>
      <c r="J87" s="23">
        <f t="shared" si="27"/>
        <v>237.6</v>
      </c>
      <c r="K87" s="23">
        <f t="shared" si="27"/>
        <v>232.8</v>
      </c>
      <c r="L87" s="23">
        <f t="shared" si="28"/>
        <v>238.4</v>
      </c>
      <c r="M87" s="23">
        <f t="shared" si="28"/>
        <v>233.7</v>
      </c>
      <c r="N87" s="23">
        <f t="shared" si="29"/>
        <v>242</v>
      </c>
      <c r="O87" s="23">
        <f t="shared" si="29"/>
        <v>237.2</v>
      </c>
    </row>
    <row r="88" spans="1:15" ht="12.75" customHeight="1">
      <c r="A88" s="38">
        <v>33</v>
      </c>
      <c r="B88" s="39">
        <v>250131</v>
      </c>
      <c r="C88" s="21">
        <v>245125</v>
      </c>
      <c r="D88" s="23">
        <f t="shared" si="24"/>
        <v>229</v>
      </c>
      <c r="E88" s="23">
        <f t="shared" si="24"/>
        <v>224.4</v>
      </c>
      <c r="F88" s="23">
        <f t="shared" si="25"/>
        <v>235.5</v>
      </c>
      <c r="G88" s="23">
        <f t="shared" si="25"/>
        <v>230.8</v>
      </c>
      <c r="H88" s="23">
        <f t="shared" si="26"/>
        <v>239.3</v>
      </c>
      <c r="I88" s="23">
        <f t="shared" si="26"/>
        <v>234.5</v>
      </c>
      <c r="J88" s="23">
        <f t="shared" si="27"/>
        <v>241</v>
      </c>
      <c r="K88" s="23">
        <f t="shared" si="27"/>
        <v>236.2</v>
      </c>
      <c r="L88" s="23">
        <f t="shared" si="28"/>
        <v>241.9</v>
      </c>
      <c r="M88" s="23">
        <f t="shared" si="28"/>
        <v>237.1</v>
      </c>
      <c r="N88" s="23">
        <f t="shared" si="29"/>
        <v>245.5</v>
      </c>
      <c r="O88" s="23">
        <f t="shared" si="29"/>
        <v>240.6</v>
      </c>
    </row>
    <row r="89" spans="1:15" ht="12.75" customHeight="1">
      <c r="A89" s="38">
        <v>34</v>
      </c>
      <c r="B89" s="39">
        <v>253831</v>
      </c>
      <c r="C89" s="21">
        <v>248751</v>
      </c>
      <c r="D89" s="23">
        <f t="shared" si="24"/>
        <v>232.4</v>
      </c>
      <c r="E89" s="23">
        <f t="shared" si="24"/>
        <v>227.7</v>
      </c>
      <c r="F89" s="23">
        <f t="shared" si="25"/>
        <v>239</v>
      </c>
      <c r="G89" s="23">
        <f t="shared" si="25"/>
        <v>234.2</v>
      </c>
      <c r="H89" s="23">
        <f t="shared" si="26"/>
        <v>242.8</v>
      </c>
      <c r="I89" s="23">
        <f t="shared" si="26"/>
        <v>237.9</v>
      </c>
      <c r="J89" s="23">
        <f t="shared" si="27"/>
        <v>244.6</v>
      </c>
      <c r="K89" s="23">
        <f t="shared" si="27"/>
        <v>239.7</v>
      </c>
      <c r="L89" s="23">
        <f t="shared" si="28"/>
        <v>245.5</v>
      </c>
      <c r="M89" s="23">
        <f t="shared" si="28"/>
        <v>240.6</v>
      </c>
      <c r="N89" s="23">
        <f t="shared" si="29"/>
        <v>249.2</v>
      </c>
      <c r="O89" s="23">
        <f t="shared" si="29"/>
        <v>244.2</v>
      </c>
    </row>
    <row r="90" spans="1:16" ht="12.75" customHeight="1">
      <c r="A90" s="51">
        <v>35</v>
      </c>
      <c r="B90" s="48">
        <v>257531</v>
      </c>
      <c r="C90" s="21">
        <v>252377</v>
      </c>
      <c r="D90" s="43">
        <f t="shared" si="24"/>
        <v>235.7</v>
      </c>
      <c r="E90" s="43">
        <f t="shared" si="24"/>
        <v>231</v>
      </c>
      <c r="F90" s="43">
        <f t="shared" si="25"/>
        <v>242.5</v>
      </c>
      <c r="G90" s="43">
        <f t="shared" si="25"/>
        <v>237.7</v>
      </c>
      <c r="H90" s="43">
        <f t="shared" si="26"/>
        <v>246.3</v>
      </c>
      <c r="I90" s="43">
        <f t="shared" si="26"/>
        <v>241.4</v>
      </c>
      <c r="J90" s="43">
        <f t="shared" si="27"/>
        <v>248.2</v>
      </c>
      <c r="K90" s="43">
        <f t="shared" si="27"/>
        <v>243.2</v>
      </c>
      <c r="L90" s="43">
        <f t="shared" si="28"/>
        <v>249.1</v>
      </c>
      <c r="M90" s="43">
        <f t="shared" si="28"/>
        <v>244.1</v>
      </c>
      <c r="N90" s="43">
        <f t="shared" si="29"/>
        <v>252.8</v>
      </c>
      <c r="O90" s="43">
        <f t="shared" si="29"/>
        <v>247.7</v>
      </c>
      <c r="P90" s="50"/>
    </row>
    <row r="91" spans="1:15" ht="12.75" customHeight="1">
      <c r="A91" s="38">
        <v>36</v>
      </c>
      <c r="B91" s="39">
        <v>261231</v>
      </c>
      <c r="C91" s="21">
        <v>256003</v>
      </c>
      <c r="D91" s="23">
        <f t="shared" si="24"/>
        <v>239.1</v>
      </c>
      <c r="E91" s="23">
        <f t="shared" si="24"/>
        <v>234.3</v>
      </c>
      <c r="F91" s="23">
        <f t="shared" si="25"/>
        <v>246</v>
      </c>
      <c r="G91" s="23">
        <f t="shared" si="25"/>
        <v>241.1</v>
      </c>
      <c r="H91" s="23">
        <f t="shared" si="26"/>
        <v>249.9</v>
      </c>
      <c r="I91" s="23">
        <f t="shared" si="26"/>
        <v>244.9</v>
      </c>
      <c r="J91" s="23">
        <f t="shared" si="27"/>
        <v>251.7</v>
      </c>
      <c r="K91" s="23">
        <f t="shared" si="27"/>
        <v>246.7</v>
      </c>
      <c r="L91" s="23">
        <f t="shared" si="28"/>
        <v>252.6</v>
      </c>
      <c r="M91" s="23">
        <f t="shared" si="28"/>
        <v>247.6</v>
      </c>
      <c r="N91" s="23">
        <f t="shared" si="29"/>
        <v>256.4</v>
      </c>
      <c r="O91" s="23">
        <f t="shared" si="29"/>
        <v>251.3</v>
      </c>
    </row>
    <row r="92" spans="1:15" ht="12.75" customHeight="1">
      <c r="A92" s="38">
        <v>37</v>
      </c>
      <c r="B92" s="39">
        <v>265431</v>
      </c>
      <c r="C92" s="21">
        <v>260119</v>
      </c>
      <c r="D92" s="23">
        <f t="shared" si="24"/>
        <v>243</v>
      </c>
      <c r="E92" s="23">
        <f t="shared" si="24"/>
        <v>238.1</v>
      </c>
      <c r="F92" s="23">
        <f t="shared" si="25"/>
        <v>250</v>
      </c>
      <c r="G92" s="23">
        <f t="shared" si="25"/>
        <v>244.9</v>
      </c>
      <c r="H92" s="23">
        <f t="shared" si="26"/>
        <v>253.9</v>
      </c>
      <c r="I92" s="23">
        <f t="shared" si="26"/>
        <v>248.8</v>
      </c>
      <c r="J92" s="23">
        <f t="shared" si="27"/>
        <v>255.8</v>
      </c>
      <c r="K92" s="23">
        <f t="shared" si="27"/>
        <v>250.6</v>
      </c>
      <c r="L92" s="23">
        <f t="shared" si="28"/>
        <v>256.7</v>
      </c>
      <c r="M92" s="23">
        <f t="shared" si="28"/>
        <v>251.6</v>
      </c>
      <c r="N92" s="23">
        <f t="shared" si="29"/>
        <v>260.5</v>
      </c>
      <c r="O92" s="23">
        <f t="shared" si="29"/>
        <v>255.3</v>
      </c>
    </row>
    <row r="93" spans="1:15" ht="12.75" customHeight="1">
      <c r="A93" s="38">
        <v>38</v>
      </c>
      <c r="B93" s="39">
        <v>269631</v>
      </c>
      <c r="C93" s="21">
        <v>264235</v>
      </c>
      <c r="D93" s="23">
        <f t="shared" si="24"/>
        <v>246.8</v>
      </c>
      <c r="E93" s="23">
        <f t="shared" si="24"/>
        <v>241.9</v>
      </c>
      <c r="F93" s="23">
        <f t="shared" si="25"/>
        <v>253.9</v>
      </c>
      <c r="G93" s="23">
        <f t="shared" si="25"/>
        <v>248.8</v>
      </c>
      <c r="H93" s="23">
        <f t="shared" si="26"/>
        <v>257.9</v>
      </c>
      <c r="I93" s="23">
        <f t="shared" si="26"/>
        <v>252.8</v>
      </c>
      <c r="J93" s="23">
        <f t="shared" si="27"/>
        <v>259.8</v>
      </c>
      <c r="K93" s="23">
        <f t="shared" si="27"/>
        <v>254.6</v>
      </c>
      <c r="L93" s="23">
        <f t="shared" si="28"/>
        <v>260.8</v>
      </c>
      <c r="M93" s="23">
        <f t="shared" si="28"/>
        <v>255.5</v>
      </c>
      <c r="N93" s="23">
        <f t="shared" si="29"/>
        <v>264.7</v>
      </c>
      <c r="O93" s="23">
        <f t="shared" si="29"/>
        <v>259.4</v>
      </c>
    </row>
    <row r="94" spans="1:16" ht="12.75" customHeight="1">
      <c r="A94" s="51">
        <v>39</v>
      </c>
      <c r="B94" s="48">
        <v>273831</v>
      </c>
      <c r="C94" s="21">
        <v>268351</v>
      </c>
      <c r="D94" s="43">
        <f t="shared" si="24"/>
        <v>250.7</v>
      </c>
      <c r="E94" s="43">
        <f t="shared" si="24"/>
        <v>245.6</v>
      </c>
      <c r="F94" s="43">
        <f t="shared" si="25"/>
        <v>257.9</v>
      </c>
      <c r="G94" s="43">
        <f t="shared" si="25"/>
        <v>252.7</v>
      </c>
      <c r="H94" s="43">
        <f t="shared" si="26"/>
        <v>261.9</v>
      </c>
      <c r="I94" s="43">
        <f t="shared" si="26"/>
        <v>256.7</v>
      </c>
      <c r="J94" s="43">
        <f t="shared" si="27"/>
        <v>263.9</v>
      </c>
      <c r="K94" s="43">
        <f t="shared" si="27"/>
        <v>258.6</v>
      </c>
      <c r="L94" s="43">
        <f t="shared" si="28"/>
        <v>264.8</v>
      </c>
      <c r="M94" s="43">
        <f t="shared" si="28"/>
        <v>259.5</v>
      </c>
      <c r="N94" s="43">
        <f t="shared" si="29"/>
        <v>268.8</v>
      </c>
      <c r="O94" s="43">
        <f t="shared" si="29"/>
        <v>263.4</v>
      </c>
      <c r="P94" s="50"/>
    </row>
    <row r="95" spans="1:15" ht="12.75" customHeight="1">
      <c r="A95" s="41">
        <v>40</v>
      </c>
      <c r="B95" s="40">
        <v>278431</v>
      </c>
      <c r="C95" s="24">
        <v>272859</v>
      </c>
      <c r="D95" s="25">
        <f t="shared" si="24"/>
        <v>254.9</v>
      </c>
      <c r="E95" s="25">
        <f t="shared" si="24"/>
        <v>249.8</v>
      </c>
      <c r="F95" s="25">
        <f t="shared" si="25"/>
        <v>262.2</v>
      </c>
      <c r="G95" s="25">
        <f t="shared" si="25"/>
        <v>256.9</v>
      </c>
      <c r="H95" s="25">
        <f t="shared" si="26"/>
        <v>266.3</v>
      </c>
      <c r="I95" s="25">
        <f t="shared" si="26"/>
        <v>261</v>
      </c>
      <c r="J95" s="25">
        <f t="shared" si="27"/>
        <v>268.3</v>
      </c>
      <c r="K95" s="25">
        <f t="shared" si="27"/>
        <v>262.9</v>
      </c>
      <c r="L95" s="25">
        <f t="shared" si="28"/>
        <v>269.3</v>
      </c>
      <c r="M95" s="25">
        <f t="shared" si="28"/>
        <v>263.9</v>
      </c>
      <c r="N95" s="25">
        <f t="shared" si="29"/>
        <v>273.3</v>
      </c>
      <c r="O95" s="25">
        <f t="shared" si="29"/>
        <v>267.8</v>
      </c>
    </row>
    <row r="96" spans="1:15" ht="12.75" customHeight="1">
      <c r="A96" s="38">
        <v>41</v>
      </c>
      <c r="B96" s="39">
        <v>282931</v>
      </c>
      <c r="C96" s="21">
        <v>277269</v>
      </c>
      <c r="D96" s="23">
        <f t="shared" si="24"/>
        <v>259</v>
      </c>
      <c r="E96" s="23">
        <f t="shared" si="24"/>
        <v>253.8</v>
      </c>
      <c r="F96" s="23">
        <f t="shared" si="25"/>
        <v>266.4</v>
      </c>
      <c r="G96" s="23">
        <f t="shared" si="25"/>
        <v>261.1</v>
      </c>
      <c r="H96" s="23">
        <f t="shared" si="26"/>
        <v>270.6</v>
      </c>
      <c r="I96" s="23">
        <f t="shared" si="26"/>
        <v>265.2</v>
      </c>
      <c r="J96" s="23">
        <f t="shared" si="27"/>
        <v>272.6</v>
      </c>
      <c r="K96" s="23">
        <f t="shared" si="27"/>
        <v>267.2</v>
      </c>
      <c r="L96" s="23">
        <f t="shared" si="28"/>
        <v>273.6</v>
      </c>
      <c r="M96" s="23">
        <f t="shared" si="28"/>
        <v>268.2</v>
      </c>
      <c r="N96" s="23">
        <f t="shared" si="29"/>
        <v>277.7</v>
      </c>
      <c r="O96" s="23">
        <f t="shared" si="29"/>
        <v>272.2</v>
      </c>
    </row>
    <row r="97" spans="1:15" ht="12.75" customHeight="1">
      <c r="A97" s="38">
        <v>42</v>
      </c>
      <c r="B97" s="39">
        <v>287931</v>
      </c>
      <c r="C97" s="21">
        <v>282169</v>
      </c>
      <c r="D97" s="23">
        <f t="shared" si="24"/>
        <v>263.6</v>
      </c>
      <c r="E97" s="23">
        <f t="shared" si="24"/>
        <v>258.3</v>
      </c>
      <c r="F97" s="23">
        <f t="shared" si="25"/>
        <v>271.1</v>
      </c>
      <c r="G97" s="23">
        <f t="shared" si="25"/>
        <v>265.7</v>
      </c>
      <c r="H97" s="23">
        <f t="shared" si="26"/>
        <v>275.4</v>
      </c>
      <c r="I97" s="23">
        <f t="shared" si="26"/>
        <v>269.9</v>
      </c>
      <c r="J97" s="23">
        <f t="shared" si="27"/>
        <v>277.4</v>
      </c>
      <c r="K97" s="23">
        <f t="shared" si="27"/>
        <v>271.9</v>
      </c>
      <c r="L97" s="23">
        <f t="shared" si="28"/>
        <v>278.5</v>
      </c>
      <c r="M97" s="23">
        <f t="shared" si="28"/>
        <v>272.9</v>
      </c>
      <c r="N97" s="23">
        <f t="shared" si="29"/>
        <v>282.6</v>
      </c>
      <c r="O97" s="23">
        <f t="shared" si="29"/>
        <v>277</v>
      </c>
    </row>
    <row r="98" spans="1:15" ht="12.75" customHeight="1">
      <c r="A98" s="38">
        <v>43</v>
      </c>
      <c r="B98" s="39">
        <v>292831</v>
      </c>
      <c r="C98" s="21">
        <v>286971</v>
      </c>
      <c r="D98" s="23">
        <f t="shared" si="24"/>
        <v>268.1</v>
      </c>
      <c r="E98" s="23">
        <f t="shared" si="24"/>
        <v>262.7</v>
      </c>
      <c r="F98" s="23">
        <f t="shared" si="25"/>
        <v>275.8</v>
      </c>
      <c r="G98" s="23">
        <f t="shared" si="25"/>
        <v>270.2</v>
      </c>
      <c r="H98" s="23">
        <f t="shared" si="26"/>
        <v>280.1</v>
      </c>
      <c r="I98" s="23">
        <f t="shared" si="26"/>
        <v>274.5</v>
      </c>
      <c r="J98" s="23">
        <f t="shared" si="27"/>
        <v>282.2</v>
      </c>
      <c r="K98" s="23">
        <f t="shared" si="27"/>
        <v>276.5</v>
      </c>
      <c r="L98" s="23">
        <f t="shared" si="28"/>
        <v>283.2</v>
      </c>
      <c r="M98" s="23">
        <f t="shared" si="28"/>
        <v>277.5</v>
      </c>
      <c r="N98" s="23">
        <f t="shared" si="29"/>
        <v>287.4</v>
      </c>
      <c r="O98" s="23">
        <f t="shared" si="29"/>
        <v>281.7</v>
      </c>
    </row>
    <row r="99" spans="1:15" ht="12.75" customHeight="1">
      <c r="A99" s="38">
        <v>44</v>
      </c>
      <c r="B99" s="39">
        <v>298031</v>
      </c>
      <c r="C99" s="21">
        <v>292067</v>
      </c>
      <c r="D99" s="23">
        <f t="shared" si="24"/>
        <v>272.8</v>
      </c>
      <c r="E99" s="23">
        <f t="shared" si="24"/>
        <v>267.4</v>
      </c>
      <c r="F99" s="23">
        <f t="shared" si="25"/>
        <v>280.6</v>
      </c>
      <c r="G99" s="23">
        <f t="shared" si="25"/>
        <v>275</v>
      </c>
      <c r="H99" s="23">
        <f t="shared" si="26"/>
        <v>285.1</v>
      </c>
      <c r="I99" s="23">
        <f t="shared" si="26"/>
        <v>279.4</v>
      </c>
      <c r="J99" s="23">
        <f t="shared" si="27"/>
        <v>287.2</v>
      </c>
      <c r="K99" s="23">
        <f t="shared" si="27"/>
        <v>281.4</v>
      </c>
      <c r="L99" s="23">
        <f t="shared" si="28"/>
        <v>288.2</v>
      </c>
      <c r="M99" s="23">
        <f t="shared" si="28"/>
        <v>282.5</v>
      </c>
      <c r="N99" s="23">
        <f t="shared" si="29"/>
        <v>292.5</v>
      </c>
      <c r="O99" s="23">
        <f t="shared" si="29"/>
        <v>286.7</v>
      </c>
    </row>
    <row r="100" spans="1:16" ht="12.75" customHeight="1">
      <c r="A100" s="51">
        <v>45</v>
      </c>
      <c r="B100" s="48">
        <v>303131</v>
      </c>
      <c r="C100" s="21">
        <v>297065</v>
      </c>
      <c r="D100" s="43">
        <f t="shared" si="24"/>
        <v>277.5</v>
      </c>
      <c r="E100" s="43">
        <f t="shared" si="24"/>
        <v>271.9</v>
      </c>
      <c r="F100" s="43">
        <f t="shared" si="25"/>
        <v>285.5</v>
      </c>
      <c r="G100" s="43">
        <f t="shared" si="25"/>
        <v>279.7</v>
      </c>
      <c r="H100" s="43">
        <f t="shared" si="26"/>
        <v>290</v>
      </c>
      <c r="I100" s="43">
        <f t="shared" si="26"/>
        <v>284.2</v>
      </c>
      <c r="J100" s="43">
        <f t="shared" si="27"/>
        <v>292.1</v>
      </c>
      <c r="K100" s="43">
        <f t="shared" si="27"/>
        <v>286.2</v>
      </c>
      <c r="L100" s="43">
        <f t="shared" si="28"/>
        <v>293.2</v>
      </c>
      <c r="M100" s="43">
        <f t="shared" si="28"/>
        <v>287.3</v>
      </c>
      <c r="N100" s="43">
        <f t="shared" si="29"/>
        <v>297.6</v>
      </c>
      <c r="O100" s="43">
        <f t="shared" si="29"/>
        <v>291.6</v>
      </c>
      <c r="P100" s="50"/>
    </row>
    <row r="101" spans="1:15" ht="12.75" customHeight="1">
      <c r="A101" s="38">
        <v>46</v>
      </c>
      <c r="B101" s="39">
        <v>308531</v>
      </c>
      <c r="C101" s="21">
        <v>302357</v>
      </c>
      <c r="D101" s="23">
        <f t="shared" si="24"/>
        <v>282.4</v>
      </c>
      <c r="E101" s="23">
        <f t="shared" si="24"/>
        <v>276.8</v>
      </c>
      <c r="F101" s="23">
        <f t="shared" si="25"/>
        <v>290.5</v>
      </c>
      <c r="G101" s="23">
        <f t="shared" si="25"/>
        <v>284.7</v>
      </c>
      <c r="H101" s="23">
        <f t="shared" si="26"/>
        <v>295.1</v>
      </c>
      <c r="I101" s="23">
        <f t="shared" si="26"/>
        <v>289.2</v>
      </c>
      <c r="J101" s="23">
        <f t="shared" si="27"/>
        <v>297.3</v>
      </c>
      <c r="K101" s="23">
        <f t="shared" si="27"/>
        <v>291.3</v>
      </c>
      <c r="L101" s="23">
        <f t="shared" si="28"/>
        <v>298.4</v>
      </c>
      <c r="M101" s="23">
        <f t="shared" si="28"/>
        <v>292.4</v>
      </c>
      <c r="N101" s="23">
        <f t="shared" si="29"/>
        <v>302.9</v>
      </c>
      <c r="O101" s="23">
        <f t="shared" si="29"/>
        <v>296.8</v>
      </c>
    </row>
    <row r="102" spans="1:15" ht="12.75" customHeight="1">
      <c r="A102" s="38">
        <v>47</v>
      </c>
      <c r="B102" s="39">
        <v>313931</v>
      </c>
      <c r="C102" s="21">
        <v>307649</v>
      </c>
      <c r="D102" s="23">
        <f t="shared" si="24"/>
        <v>287.4</v>
      </c>
      <c r="E102" s="23">
        <f t="shared" si="24"/>
        <v>281.6</v>
      </c>
      <c r="F102" s="23">
        <f t="shared" si="25"/>
        <v>295.6</v>
      </c>
      <c r="G102" s="23">
        <f t="shared" si="25"/>
        <v>289.7</v>
      </c>
      <c r="H102" s="23">
        <f t="shared" si="26"/>
        <v>300.3</v>
      </c>
      <c r="I102" s="23">
        <f t="shared" si="26"/>
        <v>294.3</v>
      </c>
      <c r="J102" s="23">
        <f t="shared" si="27"/>
        <v>302.5</v>
      </c>
      <c r="K102" s="23">
        <f t="shared" si="27"/>
        <v>296.4</v>
      </c>
      <c r="L102" s="23">
        <f t="shared" si="28"/>
        <v>303.6</v>
      </c>
      <c r="M102" s="23">
        <f t="shared" si="28"/>
        <v>297.5</v>
      </c>
      <c r="N102" s="23">
        <f t="shared" si="29"/>
        <v>308.2</v>
      </c>
      <c r="O102" s="23">
        <f t="shared" si="29"/>
        <v>302</v>
      </c>
    </row>
    <row r="103" spans="1:15" ht="12.75" customHeight="1">
      <c r="A103" s="38">
        <v>48</v>
      </c>
      <c r="B103" s="39">
        <v>319531</v>
      </c>
      <c r="C103" s="21">
        <v>313137</v>
      </c>
      <c r="D103" s="23">
        <f t="shared" si="24"/>
        <v>292.5</v>
      </c>
      <c r="E103" s="23">
        <f t="shared" si="24"/>
        <v>286.6</v>
      </c>
      <c r="F103" s="23">
        <f t="shared" si="25"/>
        <v>300.9</v>
      </c>
      <c r="G103" s="23">
        <f t="shared" si="25"/>
        <v>294.9</v>
      </c>
      <c r="H103" s="23">
        <f t="shared" si="26"/>
        <v>305.6</v>
      </c>
      <c r="I103" s="23">
        <f t="shared" si="26"/>
        <v>299.5</v>
      </c>
      <c r="J103" s="23">
        <f t="shared" si="27"/>
        <v>307.9</v>
      </c>
      <c r="K103" s="23">
        <f t="shared" si="27"/>
        <v>301.7</v>
      </c>
      <c r="L103" s="23">
        <f t="shared" si="28"/>
        <v>309</v>
      </c>
      <c r="M103" s="23">
        <f t="shared" si="28"/>
        <v>302.8</v>
      </c>
      <c r="N103" s="23">
        <f t="shared" si="29"/>
        <v>313.7</v>
      </c>
      <c r="O103" s="23">
        <f t="shared" si="29"/>
        <v>307.4</v>
      </c>
    </row>
    <row r="104" spans="1:16" ht="12.75" customHeight="1">
      <c r="A104" s="51">
        <v>49</v>
      </c>
      <c r="B104" s="48">
        <v>325131</v>
      </c>
      <c r="C104" s="21">
        <v>318625</v>
      </c>
      <c r="D104" s="43">
        <f t="shared" si="24"/>
        <v>297.6</v>
      </c>
      <c r="E104" s="43">
        <f t="shared" si="24"/>
        <v>291.7</v>
      </c>
      <c r="F104" s="43">
        <f t="shared" si="25"/>
        <v>306.2</v>
      </c>
      <c r="G104" s="43">
        <f t="shared" si="25"/>
        <v>300</v>
      </c>
      <c r="H104" s="43">
        <f t="shared" si="26"/>
        <v>311</v>
      </c>
      <c r="I104" s="43">
        <f t="shared" si="26"/>
        <v>304.8</v>
      </c>
      <c r="J104" s="43">
        <f t="shared" si="27"/>
        <v>313.3</v>
      </c>
      <c r="K104" s="43">
        <f t="shared" si="27"/>
        <v>307</v>
      </c>
      <c r="L104" s="43">
        <f t="shared" si="28"/>
        <v>314.4</v>
      </c>
      <c r="M104" s="43">
        <f t="shared" si="28"/>
        <v>308.2</v>
      </c>
      <c r="N104" s="43">
        <f t="shared" si="29"/>
        <v>319.1</v>
      </c>
      <c r="O104" s="43">
        <f t="shared" si="29"/>
        <v>312.8</v>
      </c>
      <c r="P104" s="50"/>
    </row>
    <row r="105" spans="1:15" ht="12.75" customHeight="1">
      <c r="A105" s="41">
        <v>50</v>
      </c>
      <c r="B105" s="40">
        <v>330931</v>
      </c>
      <c r="C105" s="24">
        <v>324309</v>
      </c>
      <c r="D105" s="25">
        <f t="shared" si="24"/>
        <v>302.9</v>
      </c>
      <c r="E105" s="25">
        <f t="shared" si="24"/>
        <v>296.9</v>
      </c>
      <c r="F105" s="25">
        <f t="shared" si="25"/>
        <v>311.6</v>
      </c>
      <c r="G105" s="25">
        <f t="shared" si="25"/>
        <v>305.4</v>
      </c>
      <c r="H105" s="25">
        <f t="shared" si="26"/>
        <v>316.6</v>
      </c>
      <c r="I105" s="25">
        <f t="shared" si="26"/>
        <v>310.2</v>
      </c>
      <c r="J105" s="25">
        <f t="shared" si="27"/>
        <v>318.9</v>
      </c>
      <c r="K105" s="25">
        <f t="shared" si="27"/>
        <v>312.5</v>
      </c>
      <c r="L105" s="25">
        <f t="shared" si="28"/>
        <v>320.1</v>
      </c>
      <c r="M105" s="25">
        <f t="shared" si="28"/>
        <v>313.6</v>
      </c>
      <c r="N105" s="25">
        <f t="shared" si="29"/>
        <v>324.8</v>
      </c>
      <c r="O105" s="25">
        <f t="shared" si="29"/>
        <v>318.3</v>
      </c>
    </row>
    <row r="106" spans="1:15" ht="12.75" customHeight="1">
      <c r="A106" s="38">
        <v>51</v>
      </c>
      <c r="B106" s="39">
        <v>336731</v>
      </c>
      <c r="C106" s="21">
        <v>329993</v>
      </c>
      <c r="D106" s="23">
        <f aca="true" t="shared" si="30" ref="D106:E115">ROUND(IF(D$6="Brutto",(($B106*1490/($D$240*1717.5))/110.2)*100,IF(D$6="Netto",(($C106*1490/($D$240*1717.5))/110.2)*100,"FEIL!")),1)</f>
        <v>308.2</v>
      </c>
      <c r="E106" s="23">
        <f t="shared" si="30"/>
        <v>302.1</v>
      </c>
      <c r="F106" s="23">
        <f aca="true" t="shared" si="31" ref="F106:G115">ROUND(IF(F$6="Brutto",(($B106*1490/($E$240*1717.5))/110.2)*100,IF(F$6="Netto",(($C106*1490/($E$240*1717.5))/110.2)*100,"FEIL!")),1)</f>
        <v>317.1</v>
      </c>
      <c r="G106" s="23">
        <f t="shared" si="31"/>
        <v>310.7</v>
      </c>
      <c r="H106" s="23">
        <f aca="true" t="shared" si="32" ref="H106:I115">ROUND(IF(H$6="Brutto",(($B106*1490/($F$240*1717.5))/110.2)*100,IF(H$6="Netto",(($C106*1490/($F$240*1717.5))/110.2)*100,"FEIL!")),1)</f>
        <v>322.1</v>
      </c>
      <c r="I106" s="23">
        <f t="shared" si="32"/>
        <v>315.7</v>
      </c>
      <c r="J106" s="23">
        <f aca="true" t="shared" si="33" ref="J106:K115">ROUND(IF(J$6="Brutto",(($B106*1490/($G$240*1717.5))/110.2)*100,IF(J$6="Netto",(($C106*1490/($G$240*1717.5))/110.2)*100,"FEIL!")),1)</f>
        <v>324.5</v>
      </c>
      <c r="K106" s="23">
        <f t="shared" si="33"/>
        <v>318</v>
      </c>
      <c r="L106" s="23">
        <f aca="true" t="shared" si="34" ref="L106:M115">ROUND(IF(L$6="Brutto",(($B106*1490/($H$240*1717.5))/110.2)*100,IF(L$6="Netto",(($C106*1490/($H$240*1717.5))/110.2)*100,"FEIL!")),1)</f>
        <v>325.7</v>
      </c>
      <c r="M106" s="23">
        <f t="shared" si="34"/>
        <v>319.1</v>
      </c>
      <c r="N106" s="23">
        <f aca="true" t="shared" si="35" ref="N106:O115">ROUND(IF(N$6="Brutto",(($B106*1490/($I$240*1717.5))/110.2)*100,IF(N$6="Netto",(($C106*1490/($I$240*1717.5))/110.2)*100,"FEIL!")),1)</f>
        <v>330.5</v>
      </c>
      <c r="O106" s="23">
        <f t="shared" si="35"/>
        <v>323.9</v>
      </c>
    </row>
    <row r="107" spans="1:15" ht="12.75" customHeight="1">
      <c r="A107" s="38">
        <v>52</v>
      </c>
      <c r="B107" s="39">
        <v>342831</v>
      </c>
      <c r="C107" s="21">
        <v>335971</v>
      </c>
      <c r="D107" s="23">
        <f t="shared" si="30"/>
        <v>313.8</v>
      </c>
      <c r="E107" s="23">
        <f t="shared" si="30"/>
        <v>307.5</v>
      </c>
      <c r="F107" s="23">
        <f t="shared" si="31"/>
        <v>322.8</v>
      </c>
      <c r="G107" s="23">
        <f t="shared" si="31"/>
        <v>316.4</v>
      </c>
      <c r="H107" s="23">
        <f t="shared" si="32"/>
        <v>327.9</v>
      </c>
      <c r="I107" s="23">
        <f t="shared" si="32"/>
        <v>321.4</v>
      </c>
      <c r="J107" s="23">
        <f t="shared" si="33"/>
        <v>330.3</v>
      </c>
      <c r="K107" s="23">
        <f t="shared" si="33"/>
        <v>323.7</v>
      </c>
      <c r="L107" s="23">
        <f t="shared" si="34"/>
        <v>331.6</v>
      </c>
      <c r="M107" s="23">
        <f t="shared" si="34"/>
        <v>324.9</v>
      </c>
      <c r="N107" s="23">
        <f t="shared" si="35"/>
        <v>336.5</v>
      </c>
      <c r="O107" s="23">
        <f t="shared" si="35"/>
        <v>329.8</v>
      </c>
    </row>
    <row r="108" spans="1:15" ht="12.75" customHeight="1">
      <c r="A108" s="38">
        <v>53</v>
      </c>
      <c r="B108" s="39">
        <v>349331</v>
      </c>
      <c r="C108" s="21">
        <v>342341</v>
      </c>
      <c r="D108" s="23">
        <f t="shared" si="30"/>
        <v>319.8</v>
      </c>
      <c r="E108" s="23">
        <f t="shared" si="30"/>
        <v>313.4</v>
      </c>
      <c r="F108" s="23">
        <f t="shared" si="31"/>
        <v>329</v>
      </c>
      <c r="G108" s="23">
        <f t="shared" si="31"/>
        <v>322.4</v>
      </c>
      <c r="H108" s="23">
        <f t="shared" si="32"/>
        <v>334.2</v>
      </c>
      <c r="I108" s="23">
        <f t="shared" si="32"/>
        <v>327.5</v>
      </c>
      <c r="J108" s="23">
        <f t="shared" si="33"/>
        <v>336.6</v>
      </c>
      <c r="K108" s="23">
        <f t="shared" si="33"/>
        <v>329.9</v>
      </c>
      <c r="L108" s="23">
        <f t="shared" si="34"/>
        <v>337.8</v>
      </c>
      <c r="M108" s="23">
        <f t="shared" si="34"/>
        <v>331.1</v>
      </c>
      <c r="N108" s="23">
        <f t="shared" si="35"/>
        <v>342.9</v>
      </c>
      <c r="O108" s="23">
        <f t="shared" si="35"/>
        <v>336</v>
      </c>
    </row>
    <row r="109" spans="1:15" ht="12.75" customHeight="1">
      <c r="A109" s="38">
        <v>54</v>
      </c>
      <c r="B109" s="39">
        <v>355331</v>
      </c>
      <c r="C109" s="21">
        <v>348221</v>
      </c>
      <c r="D109" s="23">
        <f t="shared" si="30"/>
        <v>325.3</v>
      </c>
      <c r="E109" s="23">
        <f t="shared" si="30"/>
        <v>318.8</v>
      </c>
      <c r="F109" s="23">
        <f t="shared" si="31"/>
        <v>334.6</v>
      </c>
      <c r="G109" s="23">
        <f t="shared" si="31"/>
        <v>327.9</v>
      </c>
      <c r="H109" s="23">
        <f t="shared" si="32"/>
        <v>339.9</v>
      </c>
      <c r="I109" s="23">
        <f t="shared" si="32"/>
        <v>333.1</v>
      </c>
      <c r="J109" s="23">
        <f t="shared" si="33"/>
        <v>342.4</v>
      </c>
      <c r="K109" s="23">
        <f t="shared" si="33"/>
        <v>335.5</v>
      </c>
      <c r="L109" s="23">
        <f t="shared" si="34"/>
        <v>343.7</v>
      </c>
      <c r="M109" s="23">
        <f t="shared" si="34"/>
        <v>336.8</v>
      </c>
      <c r="N109" s="23">
        <f t="shared" si="35"/>
        <v>348.8</v>
      </c>
      <c r="O109" s="23">
        <f t="shared" si="35"/>
        <v>341.8</v>
      </c>
    </row>
    <row r="110" spans="1:16" ht="12.75" customHeight="1">
      <c r="A110" s="51">
        <v>55</v>
      </c>
      <c r="B110" s="48">
        <v>361831</v>
      </c>
      <c r="C110" s="21">
        <v>354591</v>
      </c>
      <c r="D110" s="43">
        <f t="shared" si="30"/>
        <v>331.2</v>
      </c>
      <c r="E110" s="43">
        <f t="shared" si="30"/>
        <v>324.6</v>
      </c>
      <c r="F110" s="43">
        <f t="shared" si="31"/>
        <v>340.7</v>
      </c>
      <c r="G110" s="43">
        <f t="shared" si="31"/>
        <v>333.9</v>
      </c>
      <c r="H110" s="43">
        <f t="shared" si="32"/>
        <v>346.1</v>
      </c>
      <c r="I110" s="43">
        <f t="shared" si="32"/>
        <v>339.2</v>
      </c>
      <c r="J110" s="43">
        <f t="shared" si="33"/>
        <v>348.7</v>
      </c>
      <c r="K110" s="43">
        <f t="shared" si="33"/>
        <v>341.7</v>
      </c>
      <c r="L110" s="43">
        <f t="shared" si="34"/>
        <v>349.9</v>
      </c>
      <c r="M110" s="43">
        <f t="shared" si="34"/>
        <v>342.9</v>
      </c>
      <c r="N110" s="43">
        <f t="shared" si="35"/>
        <v>355.2</v>
      </c>
      <c r="O110" s="43">
        <f t="shared" si="35"/>
        <v>348.1</v>
      </c>
      <c r="P110" s="50"/>
    </row>
    <row r="111" spans="1:15" ht="12.75" customHeight="1">
      <c r="A111" s="38">
        <v>56</v>
      </c>
      <c r="B111" s="39">
        <v>368331</v>
      </c>
      <c r="C111" s="21">
        <v>360961</v>
      </c>
      <c r="D111" s="23">
        <f t="shared" si="30"/>
        <v>337.2</v>
      </c>
      <c r="E111" s="23">
        <f t="shared" si="30"/>
        <v>330.4</v>
      </c>
      <c r="F111" s="23">
        <f t="shared" si="31"/>
        <v>346.8</v>
      </c>
      <c r="G111" s="23">
        <f t="shared" si="31"/>
        <v>339.9</v>
      </c>
      <c r="H111" s="23">
        <f t="shared" si="32"/>
        <v>352.3</v>
      </c>
      <c r="I111" s="23">
        <f t="shared" si="32"/>
        <v>345.3</v>
      </c>
      <c r="J111" s="23">
        <f t="shared" si="33"/>
        <v>354.9</v>
      </c>
      <c r="K111" s="23">
        <f t="shared" si="33"/>
        <v>347.8</v>
      </c>
      <c r="L111" s="23">
        <f t="shared" si="34"/>
        <v>356.2</v>
      </c>
      <c r="M111" s="23">
        <f t="shared" si="34"/>
        <v>349.1</v>
      </c>
      <c r="N111" s="23">
        <f t="shared" si="35"/>
        <v>361.6</v>
      </c>
      <c r="O111" s="23">
        <f t="shared" si="35"/>
        <v>354.3</v>
      </c>
    </row>
    <row r="112" spans="1:15" ht="12.75" customHeight="1">
      <c r="A112" s="38">
        <v>57</v>
      </c>
      <c r="B112" s="39">
        <v>374831</v>
      </c>
      <c r="C112" s="21">
        <v>367331</v>
      </c>
      <c r="D112" s="23">
        <f t="shared" si="30"/>
        <v>343.1</v>
      </c>
      <c r="E112" s="23">
        <f t="shared" si="30"/>
        <v>336.3</v>
      </c>
      <c r="F112" s="23">
        <f t="shared" si="31"/>
        <v>353</v>
      </c>
      <c r="G112" s="23">
        <f t="shared" si="31"/>
        <v>345.9</v>
      </c>
      <c r="H112" s="23">
        <f t="shared" si="32"/>
        <v>358.5</v>
      </c>
      <c r="I112" s="23">
        <f t="shared" si="32"/>
        <v>351.4</v>
      </c>
      <c r="J112" s="23">
        <f t="shared" si="33"/>
        <v>361.2</v>
      </c>
      <c r="K112" s="23">
        <f t="shared" si="33"/>
        <v>354</v>
      </c>
      <c r="L112" s="23">
        <f t="shared" si="34"/>
        <v>362.5</v>
      </c>
      <c r="M112" s="23">
        <f t="shared" si="34"/>
        <v>355.3</v>
      </c>
      <c r="N112" s="23">
        <f t="shared" si="35"/>
        <v>367.9</v>
      </c>
      <c r="O112" s="23">
        <f t="shared" si="35"/>
        <v>360.6</v>
      </c>
    </row>
    <row r="113" spans="1:15" ht="12.75" customHeight="1">
      <c r="A113" s="38">
        <v>58</v>
      </c>
      <c r="B113" s="39">
        <v>381831</v>
      </c>
      <c r="C113" s="21">
        <v>374191</v>
      </c>
      <c r="D113" s="23">
        <f t="shared" si="30"/>
        <v>349.5</v>
      </c>
      <c r="E113" s="23">
        <f t="shared" si="30"/>
        <v>342.5</v>
      </c>
      <c r="F113" s="23">
        <f t="shared" si="31"/>
        <v>359.6</v>
      </c>
      <c r="G113" s="23">
        <f t="shared" si="31"/>
        <v>352.4</v>
      </c>
      <c r="H113" s="23">
        <f t="shared" si="32"/>
        <v>365.2</v>
      </c>
      <c r="I113" s="23">
        <f t="shared" si="32"/>
        <v>357.9</v>
      </c>
      <c r="J113" s="23">
        <f t="shared" si="33"/>
        <v>367.9</v>
      </c>
      <c r="K113" s="23">
        <f t="shared" si="33"/>
        <v>360.6</v>
      </c>
      <c r="L113" s="23">
        <f t="shared" si="34"/>
        <v>369.3</v>
      </c>
      <c r="M113" s="23">
        <f t="shared" si="34"/>
        <v>361.9</v>
      </c>
      <c r="N113" s="23">
        <f t="shared" si="35"/>
        <v>374.8</v>
      </c>
      <c r="O113" s="23">
        <f t="shared" si="35"/>
        <v>367.3</v>
      </c>
    </row>
    <row r="114" spans="1:15" ht="12.75" customHeight="1">
      <c r="A114" s="38">
        <v>59</v>
      </c>
      <c r="B114" s="39">
        <v>388831</v>
      </c>
      <c r="C114" s="21">
        <v>381051</v>
      </c>
      <c r="D114" s="23">
        <f t="shared" si="30"/>
        <v>355.9</v>
      </c>
      <c r="E114" s="23">
        <f t="shared" si="30"/>
        <v>348.8</v>
      </c>
      <c r="F114" s="23">
        <f t="shared" si="31"/>
        <v>366.2</v>
      </c>
      <c r="G114" s="23">
        <f t="shared" si="31"/>
        <v>358.8</v>
      </c>
      <c r="H114" s="23">
        <f t="shared" si="32"/>
        <v>371.9</v>
      </c>
      <c r="I114" s="23">
        <f t="shared" si="32"/>
        <v>364.5</v>
      </c>
      <c r="J114" s="23">
        <f t="shared" si="33"/>
        <v>374.7</v>
      </c>
      <c r="K114" s="23">
        <f t="shared" si="33"/>
        <v>367.2</v>
      </c>
      <c r="L114" s="23">
        <f t="shared" si="34"/>
        <v>376</v>
      </c>
      <c r="M114" s="23">
        <f t="shared" si="34"/>
        <v>368.5</v>
      </c>
      <c r="N114" s="23">
        <f t="shared" si="35"/>
        <v>381.7</v>
      </c>
      <c r="O114" s="23">
        <f t="shared" si="35"/>
        <v>374</v>
      </c>
    </row>
    <row r="115" spans="1:15" ht="12.75" customHeight="1">
      <c r="A115" s="41">
        <v>60</v>
      </c>
      <c r="B115" s="40">
        <v>395831</v>
      </c>
      <c r="C115" s="24">
        <v>387911</v>
      </c>
      <c r="D115" s="25">
        <f t="shared" si="30"/>
        <v>362.3</v>
      </c>
      <c r="E115" s="25">
        <f t="shared" si="30"/>
        <v>355.1</v>
      </c>
      <c r="F115" s="25">
        <f t="shared" si="31"/>
        <v>372.7</v>
      </c>
      <c r="G115" s="25">
        <f t="shared" si="31"/>
        <v>365.3</v>
      </c>
      <c r="H115" s="25">
        <f t="shared" si="32"/>
        <v>378.6</v>
      </c>
      <c r="I115" s="25">
        <f t="shared" si="32"/>
        <v>371.1</v>
      </c>
      <c r="J115" s="25">
        <f t="shared" si="33"/>
        <v>381.4</v>
      </c>
      <c r="K115" s="25">
        <f t="shared" si="33"/>
        <v>373.8</v>
      </c>
      <c r="L115" s="25">
        <f t="shared" si="34"/>
        <v>382.8</v>
      </c>
      <c r="M115" s="25">
        <f t="shared" si="34"/>
        <v>375.2</v>
      </c>
      <c r="N115" s="25">
        <f t="shared" si="35"/>
        <v>388.5</v>
      </c>
      <c r="O115" s="25">
        <f t="shared" si="35"/>
        <v>380.8</v>
      </c>
    </row>
    <row r="116" spans="1:15" ht="12.75" customHeight="1">
      <c r="A116" s="10"/>
      <c r="B116" s="11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="16" customFormat="1" ht="12" customHeight="1">
      <c r="A117" s="16" t="s">
        <v>12</v>
      </c>
    </row>
    <row r="118" s="16" customFormat="1" ht="12.75" customHeight="1">
      <c r="A118" s="16" t="s">
        <v>13</v>
      </c>
    </row>
    <row r="119" spans="1:9" s="14" customFormat="1" ht="18.75">
      <c r="A119" s="13" t="s">
        <v>31</v>
      </c>
      <c r="I119" s="15"/>
    </row>
    <row r="120" spans="1:6" s="27" customFormat="1" ht="15.75">
      <c r="A120" s="20" t="s">
        <v>33</v>
      </c>
      <c r="C120" s="20"/>
      <c r="F120" s="20"/>
    </row>
    <row r="121" spans="1:6" s="17" customFormat="1" ht="12.75">
      <c r="A121" s="16"/>
      <c r="C121" s="16"/>
      <c r="D121" s="18"/>
      <c r="E121" s="18"/>
      <c r="F121" s="16"/>
    </row>
    <row r="122" spans="1:29" s="17" customFormat="1" ht="12.75">
      <c r="A122" s="17" t="s">
        <v>1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R122" s="16"/>
      <c r="S122" s="16"/>
      <c r="T122" s="16"/>
      <c r="U122" s="16"/>
      <c r="V122" s="16"/>
      <c r="W122" s="16"/>
      <c r="X122" s="16"/>
      <c r="Y122" s="19" t="e">
        <f>#REF!</f>
        <v>#REF!</v>
      </c>
      <c r="Z122" s="16"/>
      <c r="AA122" s="19" t="e">
        <f>#REF!</f>
        <v>#REF!</v>
      </c>
      <c r="AB122" s="16"/>
      <c r="AC122" s="16"/>
    </row>
    <row r="123" spans="1:15" ht="12.75" customHeight="1">
      <c r="A123" s="5"/>
      <c r="B123" s="7" t="s">
        <v>2</v>
      </c>
      <c r="C123" s="8"/>
      <c r="D123" s="7" t="s">
        <v>20</v>
      </c>
      <c r="E123" s="8"/>
      <c r="F123" s="7" t="s">
        <v>21</v>
      </c>
      <c r="G123" s="8"/>
      <c r="H123" s="7" t="s">
        <v>22</v>
      </c>
      <c r="I123" s="8"/>
      <c r="J123" s="7" t="s">
        <v>23</v>
      </c>
      <c r="K123" s="8"/>
      <c r="L123" s="36" t="s">
        <v>24</v>
      </c>
      <c r="M123" s="35"/>
      <c r="N123" s="7" t="s">
        <v>25</v>
      </c>
      <c r="O123" s="8"/>
    </row>
    <row r="124" spans="1:15" ht="12.75" customHeight="1">
      <c r="A124" s="6" t="s">
        <v>9</v>
      </c>
      <c r="B124" s="4" t="s">
        <v>10</v>
      </c>
      <c r="C124" s="9" t="s">
        <v>11</v>
      </c>
      <c r="D124" s="4" t="s">
        <v>10</v>
      </c>
      <c r="E124" s="9" t="s">
        <v>11</v>
      </c>
      <c r="F124" s="4" t="s">
        <v>10</v>
      </c>
      <c r="G124" s="9" t="s">
        <v>11</v>
      </c>
      <c r="H124" s="4" t="s">
        <v>10</v>
      </c>
      <c r="I124" s="9" t="s">
        <v>11</v>
      </c>
      <c r="J124" s="4" t="s">
        <v>10</v>
      </c>
      <c r="K124" s="9" t="s">
        <v>11</v>
      </c>
      <c r="L124" s="37" t="s">
        <v>10</v>
      </c>
      <c r="M124" s="37" t="s">
        <v>11</v>
      </c>
      <c r="N124" s="4" t="s">
        <v>10</v>
      </c>
      <c r="O124" s="9" t="s">
        <v>11</v>
      </c>
    </row>
    <row r="125" spans="1:15" ht="12" customHeight="1">
      <c r="A125" s="38">
        <v>11</v>
      </c>
      <c r="B125" s="39">
        <v>175131</v>
      </c>
      <c r="C125" s="21">
        <v>171625</v>
      </c>
      <c r="D125" s="22">
        <f aca="true" t="shared" si="36" ref="D125:E144">ROUND(IF(D$6="Brutto",(($B125*1490/($D$241*1717.5))/110.2)*100,IF(D$6="Netto",(($C125*1490/($D$241*1717.5))/110.2)*100,"FEIL!")),1)</f>
        <v>175.6</v>
      </c>
      <c r="E125" s="22">
        <f t="shared" si="36"/>
        <v>172.1</v>
      </c>
      <c r="F125" s="22">
        <f aca="true" t="shared" si="37" ref="F125:G144">ROUND(IF(F$6="Brutto",(($B125*1490/($E$241*1717.5))/110.2)*100,IF(F$6="Netto",(($C125*1490/($E$241*1717.5))/110.2)*100,"FEIL!")),1)</f>
        <v>177</v>
      </c>
      <c r="G125" s="22">
        <f t="shared" si="37"/>
        <v>173.4</v>
      </c>
      <c r="H125" s="22">
        <f aca="true" t="shared" si="38" ref="H125:I144">ROUND(IF(H$6="Brutto",(($B125*1490/($F$241*1717.5))/110.2)*100,IF(H$6="Netto",(($C125*1490/($F$241*1717.5))/110.2)*100,"FEIL!")),1)</f>
        <v>184.3</v>
      </c>
      <c r="I125" s="22">
        <f t="shared" si="38"/>
        <v>180.6</v>
      </c>
      <c r="J125" s="22">
        <f aca="true" t="shared" si="39" ref="J125:K144">ROUND(IF(J$6="Brutto",(($B125*1490/($G$241*1717.5))/110.2)*100,IF(J$6="Netto",(($C125*1490/($G$241*1717.5))/110.2)*100,"FEIL!")),1)</f>
        <v>186.1</v>
      </c>
      <c r="K125" s="22">
        <f t="shared" si="39"/>
        <v>182.3</v>
      </c>
      <c r="L125" s="56">
        <f>ROUND(IF(L$6="Brutto",(($B125*1490/($H$241*1717.5))/110.2)*100,IF(L$6="Netto",(($C125*1490/($H$241*1717.5))/110.2)*100,"FEIL!")),1)</f>
        <v>188.9</v>
      </c>
      <c r="M125" s="57">
        <f>ROUND(IF(M$6="Brutto",(($B125*1490/($H$241*1717.5))/110.2)*100,IF(M$6="Netto",(($C125*1490/($H$241*1717.5))/110.2)*100,"FEIL!")),1)</f>
        <v>185.1</v>
      </c>
      <c r="N125" s="22">
        <f aca="true" t="shared" si="40" ref="N125:O144">ROUND(IF(L$6="Brutto",(($B125*1490/($I$241*1717.5))/110.2)*100,IF(L$6="Netto",(($C125*1490/($I$241*1717.5))/110.2)*100,"FEIL!")),1)</f>
        <v>193.9</v>
      </c>
      <c r="O125" s="22">
        <f t="shared" si="40"/>
        <v>190</v>
      </c>
    </row>
    <row r="126" spans="1:15" ht="12.75" customHeight="1">
      <c r="A126" s="38">
        <v>12</v>
      </c>
      <c r="B126" s="39">
        <v>177531</v>
      </c>
      <c r="C126" s="21">
        <v>173977</v>
      </c>
      <c r="D126" s="23">
        <f t="shared" si="36"/>
        <v>178</v>
      </c>
      <c r="E126" s="23">
        <f t="shared" si="36"/>
        <v>174.5</v>
      </c>
      <c r="F126" s="23">
        <f t="shared" si="37"/>
        <v>179.4</v>
      </c>
      <c r="G126" s="23">
        <f t="shared" si="37"/>
        <v>175.8</v>
      </c>
      <c r="H126" s="23">
        <f t="shared" si="38"/>
        <v>186.8</v>
      </c>
      <c r="I126" s="23">
        <f t="shared" si="38"/>
        <v>183.1</v>
      </c>
      <c r="J126" s="23">
        <f t="shared" si="39"/>
        <v>188.6</v>
      </c>
      <c r="K126" s="23">
        <f t="shared" si="39"/>
        <v>184.8</v>
      </c>
      <c r="L126" s="56">
        <f aca="true" t="shared" si="41" ref="L126:M141">ROUND(IF(L$6="Brutto",(($B126*1490/($H$241*1717.5))/110.2)*100,IF(L$6="Netto",(($C126*1490/($H$241*1717.5))/110.2)*100,"FEIL!")),1)</f>
        <v>191.5</v>
      </c>
      <c r="M126" s="57">
        <f t="shared" si="41"/>
        <v>187.6</v>
      </c>
      <c r="N126" s="23">
        <f t="shared" si="40"/>
        <v>196.6</v>
      </c>
      <c r="O126" s="23">
        <f t="shared" si="40"/>
        <v>192.6</v>
      </c>
    </row>
    <row r="127" spans="1:15" ht="12.75" customHeight="1">
      <c r="A127" s="38">
        <v>13</v>
      </c>
      <c r="B127" s="39">
        <v>179931</v>
      </c>
      <c r="C127" s="21">
        <v>176329</v>
      </c>
      <c r="D127" s="23">
        <f t="shared" si="36"/>
        <v>180.4</v>
      </c>
      <c r="E127" s="23">
        <f t="shared" si="36"/>
        <v>176.8</v>
      </c>
      <c r="F127" s="23">
        <f t="shared" si="37"/>
        <v>181.8</v>
      </c>
      <c r="G127" s="23">
        <f t="shared" si="37"/>
        <v>178.2</v>
      </c>
      <c r="H127" s="23">
        <f t="shared" si="38"/>
        <v>189.4</v>
      </c>
      <c r="I127" s="23">
        <f t="shared" si="38"/>
        <v>185.6</v>
      </c>
      <c r="J127" s="23">
        <f t="shared" si="39"/>
        <v>191.2</v>
      </c>
      <c r="K127" s="23">
        <f t="shared" si="39"/>
        <v>187.3</v>
      </c>
      <c r="L127" s="56">
        <f t="shared" si="41"/>
        <v>194</v>
      </c>
      <c r="M127" s="57">
        <f t="shared" si="41"/>
        <v>190.2</v>
      </c>
      <c r="N127" s="23">
        <f t="shared" si="40"/>
        <v>199.2</v>
      </c>
      <c r="O127" s="23">
        <f t="shared" si="40"/>
        <v>195.2</v>
      </c>
    </row>
    <row r="128" spans="1:15" ht="12.75" customHeight="1">
      <c r="A128" s="38">
        <v>14</v>
      </c>
      <c r="B128" s="39">
        <v>182531</v>
      </c>
      <c r="C128" s="21">
        <v>178877</v>
      </c>
      <c r="D128" s="23">
        <f t="shared" si="36"/>
        <v>183.1</v>
      </c>
      <c r="E128" s="23">
        <f t="shared" si="36"/>
        <v>179.4</v>
      </c>
      <c r="F128" s="23">
        <f t="shared" si="37"/>
        <v>184.5</v>
      </c>
      <c r="G128" s="23">
        <f t="shared" si="37"/>
        <v>180.8</v>
      </c>
      <c r="H128" s="23">
        <f t="shared" si="38"/>
        <v>192.1</v>
      </c>
      <c r="I128" s="23">
        <f t="shared" si="38"/>
        <v>188.3</v>
      </c>
      <c r="J128" s="23">
        <f t="shared" si="39"/>
        <v>193.9</v>
      </c>
      <c r="K128" s="23">
        <f t="shared" si="39"/>
        <v>190</v>
      </c>
      <c r="L128" s="56">
        <f t="shared" si="41"/>
        <v>196.8</v>
      </c>
      <c r="M128" s="57">
        <f t="shared" si="41"/>
        <v>192.9</v>
      </c>
      <c r="N128" s="23">
        <f t="shared" si="40"/>
        <v>202.1</v>
      </c>
      <c r="O128" s="23">
        <f t="shared" si="40"/>
        <v>198.1</v>
      </c>
    </row>
    <row r="129" spans="1:16" ht="12.75" customHeight="1">
      <c r="A129" s="51">
        <v>15</v>
      </c>
      <c r="B129" s="48">
        <v>185531</v>
      </c>
      <c r="C129" s="21">
        <v>181817</v>
      </c>
      <c r="D129" s="43">
        <f t="shared" si="36"/>
        <v>186.1</v>
      </c>
      <c r="E129" s="43">
        <f t="shared" si="36"/>
        <v>182.3</v>
      </c>
      <c r="F129" s="43">
        <f t="shared" si="37"/>
        <v>187.5</v>
      </c>
      <c r="G129" s="43">
        <f t="shared" si="37"/>
        <v>183.7</v>
      </c>
      <c r="H129" s="43">
        <f t="shared" si="38"/>
        <v>195.3</v>
      </c>
      <c r="I129" s="43">
        <f t="shared" si="38"/>
        <v>191.4</v>
      </c>
      <c r="J129" s="43">
        <f t="shared" si="39"/>
        <v>197.1</v>
      </c>
      <c r="K129" s="43">
        <f t="shared" si="39"/>
        <v>193.2</v>
      </c>
      <c r="L129" s="57">
        <f t="shared" si="41"/>
        <v>200.1</v>
      </c>
      <c r="M129" s="57">
        <f t="shared" si="41"/>
        <v>196.1</v>
      </c>
      <c r="N129" s="43">
        <f t="shared" si="40"/>
        <v>205.4</v>
      </c>
      <c r="O129" s="43">
        <f t="shared" si="40"/>
        <v>201.3</v>
      </c>
      <c r="P129" s="50"/>
    </row>
    <row r="130" spans="1:15" ht="12.75" customHeight="1">
      <c r="A130" s="38">
        <v>16</v>
      </c>
      <c r="B130" s="39">
        <v>188831</v>
      </c>
      <c r="C130" s="21">
        <v>185051</v>
      </c>
      <c r="D130" s="23">
        <f t="shared" si="36"/>
        <v>189.4</v>
      </c>
      <c r="E130" s="23">
        <f t="shared" si="36"/>
        <v>185.6</v>
      </c>
      <c r="F130" s="23">
        <f t="shared" si="37"/>
        <v>190.8</v>
      </c>
      <c r="G130" s="23">
        <f t="shared" si="37"/>
        <v>187</v>
      </c>
      <c r="H130" s="23">
        <f t="shared" si="38"/>
        <v>198.7</v>
      </c>
      <c r="I130" s="23">
        <f t="shared" si="38"/>
        <v>194.8</v>
      </c>
      <c r="J130" s="23">
        <f t="shared" si="39"/>
        <v>200.6</v>
      </c>
      <c r="K130" s="23">
        <f t="shared" si="39"/>
        <v>196.6</v>
      </c>
      <c r="L130" s="56">
        <f t="shared" si="41"/>
        <v>203.6</v>
      </c>
      <c r="M130" s="57">
        <f t="shared" si="41"/>
        <v>199.6</v>
      </c>
      <c r="N130" s="23">
        <f t="shared" si="40"/>
        <v>209.1</v>
      </c>
      <c r="O130" s="23">
        <f t="shared" si="40"/>
        <v>204.9</v>
      </c>
    </row>
    <row r="131" spans="1:15" ht="12.75" customHeight="1">
      <c r="A131" s="38">
        <v>17</v>
      </c>
      <c r="B131" s="39">
        <v>192131</v>
      </c>
      <c r="C131" s="21">
        <v>188285</v>
      </c>
      <c r="D131" s="23">
        <f t="shared" si="36"/>
        <v>192.7</v>
      </c>
      <c r="E131" s="23">
        <f t="shared" si="36"/>
        <v>188.8</v>
      </c>
      <c r="F131" s="23">
        <f t="shared" si="37"/>
        <v>194.2</v>
      </c>
      <c r="G131" s="23">
        <f t="shared" si="37"/>
        <v>190.3</v>
      </c>
      <c r="H131" s="23">
        <f t="shared" si="38"/>
        <v>202.2</v>
      </c>
      <c r="I131" s="23">
        <f t="shared" si="38"/>
        <v>198.2</v>
      </c>
      <c r="J131" s="23">
        <f t="shared" si="39"/>
        <v>204.1</v>
      </c>
      <c r="K131" s="23">
        <f t="shared" si="39"/>
        <v>200</v>
      </c>
      <c r="L131" s="56">
        <f t="shared" si="41"/>
        <v>207.2</v>
      </c>
      <c r="M131" s="57">
        <f t="shared" si="41"/>
        <v>203</v>
      </c>
      <c r="N131" s="23">
        <f t="shared" si="40"/>
        <v>212.7</v>
      </c>
      <c r="O131" s="23">
        <f t="shared" si="40"/>
        <v>208.5</v>
      </c>
    </row>
    <row r="132" spans="1:15" ht="12.75" customHeight="1">
      <c r="A132" s="38">
        <v>18</v>
      </c>
      <c r="B132" s="39">
        <v>195531</v>
      </c>
      <c r="C132" s="21">
        <v>191617</v>
      </c>
      <c r="D132" s="23">
        <f t="shared" si="36"/>
        <v>196.1</v>
      </c>
      <c r="E132" s="23">
        <f t="shared" si="36"/>
        <v>192.2</v>
      </c>
      <c r="F132" s="23">
        <f t="shared" si="37"/>
        <v>197.6</v>
      </c>
      <c r="G132" s="23">
        <f t="shared" si="37"/>
        <v>193.6</v>
      </c>
      <c r="H132" s="23">
        <f t="shared" si="38"/>
        <v>205.8</v>
      </c>
      <c r="I132" s="23">
        <f t="shared" si="38"/>
        <v>201.7</v>
      </c>
      <c r="J132" s="23">
        <f t="shared" si="39"/>
        <v>207.7</v>
      </c>
      <c r="K132" s="23">
        <f t="shared" si="39"/>
        <v>203.6</v>
      </c>
      <c r="L132" s="56">
        <f t="shared" si="41"/>
        <v>210.9</v>
      </c>
      <c r="M132" s="57">
        <f t="shared" si="41"/>
        <v>206.6</v>
      </c>
      <c r="N132" s="23">
        <f t="shared" si="40"/>
        <v>216.5</v>
      </c>
      <c r="O132" s="23">
        <f t="shared" si="40"/>
        <v>212.2</v>
      </c>
    </row>
    <row r="133" spans="1:16" ht="12.75" customHeight="1">
      <c r="A133" s="51">
        <v>19</v>
      </c>
      <c r="B133" s="48">
        <v>198931</v>
      </c>
      <c r="C133" s="21">
        <v>194949</v>
      </c>
      <c r="D133" s="43">
        <f t="shared" si="36"/>
        <v>199.5</v>
      </c>
      <c r="E133" s="43">
        <f t="shared" si="36"/>
        <v>195.5</v>
      </c>
      <c r="F133" s="43">
        <f t="shared" si="37"/>
        <v>201</v>
      </c>
      <c r="G133" s="43">
        <f t="shared" si="37"/>
        <v>197</v>
      </c>
      <c r="H133" s="43">
        <f t="shared" si="38"/>
        <v>209.4</v>
      </c>
      <c r="I133" s="43">
        <f t="shared" si="38"/>
        <v>205.2</v>
      </c>
      <c r="J133" s="43">
        <f t="shared" si="39"/>
        <v>211.3</v>
      </c>
      <c r="K133" s="43">
        <f t="shared" si="39"/>
        <v>207.1</v>
      </c>
      <c r="L133" s="57">
        <f t="shared" si="41"/>
        <v>214.5</v>
      </c>
      <c r="M133" s="57">
        <f t="shared" si="41"/>
        <v>210.2</v>
      </c>
      <c r="N133" s="43">
        <f t="shared" si="40"/>
        <v>220.3</v>
      </c>
      <c r="O133" s="43">
        <f t="shared" si="40"/>
        <v>215.9</v>
      </c>
      <c r="P133" s="50"/>
    </row>
    <row r="134" spans="1:15" ht="12.75" customHeight="1">
      <c r="A134" s="41">
        <v>20</v>
      </c>
      <c r="B134" s="40">
        <v>202531</v>
      </c>
      <c r="C134" s="24">
        <v>198477</v>
      </c>
      <c r="D134" s="25">
        <f t="shared" si="36"/>
        <v>203.1</v>
      </c>
      <c r="E134" s="25">
        <f t="shared" si="36"/>
        <v>199</v>
      </c>
      <c r="F134" s="25">
        <f t="shared" si="37"/>
        <v>204.7</v>
      </c>
      <c r="G134" s="25">
        <f t="shared" si="37"/>
        <v>200.6</v>
      </c>
      <c r="H134" s="25">
        <f t="shared" si="38"/>
        <v>213.2</v>
      </c>
      <c r="I134" s="25">
        <f t="shared" si="38"/>
        <v>208.9</v>
      </c>
      <c r="J134" s="25">
        <f t="shared" si="39"/>
        <v>215.2</v>
      </c>
      <c r="K134" s="25">
        <f t="shared" si="39"/>
        <v>210.9</v>
      </c>
      <c r="L134" s="58">
        <f t="shared" si="41"/>
        <v>218.4</v>
      </c>
      <c r="M134" s="59">
        <f t="shared" si="41"/>
        <v>214</v>
      </c>
      <c r="N134" s="25">
        <f t="shared" si="40"/>
        <v>224.2</v>
      </c>
      <c r="O134" s="25">
        <f t="shared" si="40"/>
        <v>219.8</v>
      </c>
    </row>
    <row r="135" spans="1:15" ht="12.75" customHeight="1">
      <c r="A135" s="38">
        <v>21</v>
      </c>
      <c r="B135" s="39">
        <v>206131</v>
      </c>
      <c r="C135" s="21">
        <v>202005</v>
      </c>
      <c r="D135" s="23">
        <f t="shared" si="36"/>
        <v>206.7</v>
      </c>
      <c r="E135" s="23">
        <f t="shared" si="36"/>
        <v>202.6</v>
      </c>
      <c r="F135" s="23">
        <f t="shared" si="37"/>
        <v>208.3</v>
      </c>
      <c r="G135" s="23">
        <f t="shared" si="37"/>
        <v>204.1</v>
      </c>
      <c r="H135" s="23">
        <f t="shared" si="38"/>
        <v>216.9</v>
      </c>
      <c r="I135" s="23">
        <f t="shared" si="38"/>
        <v>212.6</v>
      </c>
      <c r="J135" s="23">
        <f t="shared" si="39"/>
        <v>219</v>
      </c>
      <c r="K135" s="23">
        <f t="shared" si="39"/>
        <v>214.6</v>
      </c>
      <c r="L135" s="56">
        <f t="shared" si="41"/>
        <v>222.3</v>
      </c>
      <c r="M135" s="57">
        <f t="shared" si="41"/>
        <v>217.8</v>
      </c>
      <c r="N135" s="23">
        <f t="shared" si="40"/>
        <v>228.2</v>
      </c>
      <c r="O135" s="23">
        <f t="shared" si="40"/>
        <v>223.7</v>
      </c>
    </row>
    <row r="136" spans="1:15" ht="12.75" customHeight="1">
      <c r="A136" s="38">
        <v>22</v>
      </c>
      <c r="B136" s="39">
        <v>209831</v>
      </c>
      <c r="C136" s="21">
        <v>205631</v>
      </c>
      <c r="D136" s="23">
        <f t="shared" si="36"/>
        <v>210.4</v>
      </c>
      <c r="E136" s="23">
        <f t="shared" si="36"/>
        <v>206.2</v>
      </c>
      <c r="F136" s="23">
        <f t="shared" si="37"/>
        <v>212.1</v>
      </c>
      <c r="G136" s="23">
        <f t="shared" si="37"/>
        <v>207.8</v>
      </c>
      <c r="H136" s="23">
        <f t="shared" si="38"/>
        <v>220.8</v>
      </c>
      <c r="I136" s="23">
        <f t="shared" si="38"/>
        <v>216.4</v>
      </c>
      <c r="J136" s="23">
        <f t="shared" si="39"/>
        <v>222.9</v>
      </c>
      <c r="K136" s="23">
        <f t="shared" si="39"/>
        <v>218.5</v>
      </c>
      <c r="L136" s="56">
        <f t="shared" si="41"/>
        <v>226.3</v>
      </c>
      <c r="M136" s="57">
        <f t="shared" si="41"/>
        <v>221.8</v>
      </c>
      <c r="N136" s="23">
        <f t="shared" si="40"/>
        <v>232.3</v>
      </c>
      <c r="O136" s="23">
        <f t="shared" si="40"/>
        <v>227.7</v>
      </c>
    </row>
    <row r="137" spans="1:15" ht="12.75" customHeight="1">
      <c r="A137" s="38">
        <v>23</v>
      </c>
      <c r="B137" s="39">
        <v>213531</v>
      </c>
      <c r="C137" s="21">
        <v>209257</v>
      </c>
      <c r="D137" s="23">
        <f t="shared" si="36"/>
        <v>214.1</v>
      </c>
      <c r="E137" s="23">
        <f t="shared" si="36"/>
        <v>209.9</v>
      </c>
      <c r="F137" s="23">
        <f t="shared" si="37"/>
        <v>215.8</v>
      </c>
      <c r="G137" s="23">
        <f t="shared" si="37"/>
        <v>211.5</v>
      </c>
      <c r="H137" s="23">
        <f t="shared" si="38"/>
        <v>224.7</v>
      </c>
      <c r="I137" s="23">
        <f t="shared" si="38"/>
        <v>220.2</v>
      </c>
      <c r="J137" s="23">
        <f t="shared" si="39"/>
        <v>226.9</v>
      </c>
      <c r="K137" s="23">
        <f t="shared" si="39"/>
        <v>222.3</v>
      </c>
      <c r="L137" s="56">
        <f t="shared" si="41"/>
        <v>230.3</v>
      </c>
      <c r="M137" s="57">
        <f t="shared" si="41"/>
        <v>225.7</v>
      </c>
      <c r="N137" s="23">
        <f t="shared" si="40"/>
        <v>236.4</v>
      </c>
      <c r="O137" s="23">
        <f t="shared" si="40"/>
        <v>231.7</v>
      </c>
    </row>
    <row r="138" spans="1:15" ht="12.75" customHeight="1">
      <c r="A138" s="38">
        <v>24</v>
      </c>
      <c r="B138" s="39">
        <v>217431</v>
      </c>
      <c r="C138" s="21">
        <v>213079</v>
      </c>
      <c r="D138" s="23">
        <f t="shared" si="36"/>
        <v>218.1</v>
      </c>
      <c r="E138" s="23">
        <f t="shared" si="36"/>
        <v>213.7</v>
      </c>
      <c r="F138" s="23">
        <f t="shared" si="37"/>
        <v>219.7</v>
      </c>
      <c r="G138" s="23">
        <f t="shared" si="37"/>
        <v>215.3</v>
      </c>
      <c r="H138" s="23">
        <f t="shared" si="38"/>
        <v>228.8</v>
      </c>
      <c r="I138" s="23">
        <f t="shared" si="38"/>
        <v>224.3</v>
      </c>
      <c r="J138" s="23">
        <f t="shared" si="39"/>
        <v>231</v>
      </c>
      <c r="K138" s="23">
        <f t="shared" si="39"/>
        <v>226.4</v>
      </c>
      <c r="L138" s="56">
        <f t="shared" si="41"/>
        <v>234.5</v>
      </c>
      <c r="M138" s="57">
        <f t="shared" si="41"/>
        <v>229.8</v>
      </c>
      <c r="N138" s="23">
        <f t="shared" si="40"/>
        <v>240.7</v>
      </c>
      <c r="O138" s="23">
        <f t="shared" si="40"/>
        <v>235.9</v>
      </c>
    </row>
    <row r="139" spans="1:16" ht="12.75" customHeight="1">
      <c r="A139" s="51">
        <v>25</v>
      </c>
      <c r="B139" s="48">
        <v>221331</v>
      </c>
      <c r="C139" s="21">
        <v>216901</v>
      </c>
      <c r="D139" s="43">
        <f t="shared" si="36"/>
        <v>222</v>
      </c>
      <c r="E139" s="43">
        <f t="shared" si="36"/>
        <v>217.5</v>
      </c>
      <c r="F139" s="43">
        <f t="shared" si="37"/>
        <v>223.7</v>
      </c>
      <c r="G139" s="43">
        <f t="shared" si="37"/>
        <v>219.2</v>
      </c>
      <c r="H139" s="23">
        <f t="shared" si="38"/>
        <v>232.9</v>
      </c>
      <c r="I139" s="43">
        <f t="shared" si="38"/>
        <v>228.3</v>
      </c>
      <c r="J139" s="43">
        <f t="shared" si="39"/>
        <v>235.1</v>
      </c>
      <c r="K139" s="43">
        <f t="shared" si="39"/>
        <v>230.4</v>
      </c>
      <c r="L139" s="57">
        <f t="shared" si="41"/>
        <v>238.7</v>
      </c>
      <c r="M139" s="57">
        <f t="shared" si="41"/>
        <v>233.9</v>
      </c>
      <c r="N139" s="43">
        <f t="shared" si="40"/>
        <v>245.1</v>
      </c>
      <c r="O139" s="43">
        <f t="shared" si="40"/>
        <v>240.2</v>
      </c>
      <c r="P139" s="50"/>
    </row>
    <row r="140" spans="1:15" ht="12.75" customHeight="1">
      <c r="A140" s="38">
        <v>26</v>
      </c>
      <c r="B140" s="39">
        <v>224931</v>
      </c>
      <c r="C140" s="21">
        <v>220429</v>
      </c>
      <c r="D140" s="23">
        <f t="shared" si="36"/>
        <v>225.6</v>
      </c>
      <c r="E140" s="23">
        <f t="shared" si="36"/>
        <v>221.1</v>
      </c>
      <c r="F140" s="23">
        <f t="shared" si="37"/>
        <v>227.3</v>
      </c>
      <c r="G140" s="23">
        <f t="shared" si="37"/>
        <v>222.8</v>
      </c>
      <c r="H140" s="23">
        <f t="shared" si="38"/>
        <v>236.7</v>
      </c>
      <c r="I140" s="23">
        <f t="shared" si="38"/>
        <v>232</v>
      </c>
      <c r="J140" s="23">
        <f t="shared" si="39"/>
        <v>239</v>
      </c>
      <c r="K140" s="23">
        <f t="shared" si="39"/>
        <v>234.2</v>
      </c>
      <c r="L140" s="56">
        <f t="shared" si="41"/>
        <v>242.6</v>
      </c>
      <c r="M140" s="57">
        <f t="shared" si="41"/>
        <v>237.7</v>
      </c>
      <c r="N140" s="23">
        <f t="shared" si="40"/>
        <v>249.1</v>
      </c>
      <c r="O140" s="23">
        <f t="shared" si="40"/>
        <v>244.1</v>
      </c>
    </row>
    <row r="141" spans="1:15" ht="12.75" customHeight="1">
      <c r="A141" s="38">
        <v>27</v>
      </c>
      <c r="B141" s="39">
        <v>228531</v>
      </c>
      <c r="C141" s="21">
        <v>223957</v>
      </c>
      <c r="D141" s="23">
        <f t="shared" si="36"/>
        <v>229.2</v>
      </c>
      <c r="E141" s="23">
        <f t="shared" si="36"/>
        <v>224.6</v>
      </c>
      <c r="F141" s="23">
        <f t="shared" si="37"/>
        <v>230.9</v>
      </c>
      <c r="G141" s="23">
        <f t="shared" si="37"/>
        <v>226.3</v>
      </c>
      <c r="H141" s="23">
        <f t="shared" si="38"/>
        <v>240.5</v>
      </c>
      <c r="I141" s="23">
        <f t="shared" si="38"/>
        <v>235.7</v>
      </c>
      <c r="J141" s="23">
        <f t="shared" si="39"/>
        <v>242.8</v>
      </c>
      <c r="K141" s="23">
        <f t="shared" si="39"/>
        <v>237.9</v>
      </c>
      <c r="L141" s="56">
        <f t="shared" si="41"/>
        <v>246.5</v>
      </c>
      <c r="M141" s="57">
        <f t="shared" si="41"/>
        <v>241.5</v>
      </c>
      <c r="N141" s="23">
        <f t="shared" si="40"/>
        <v>253</v>
      </c>
      <c r="O141" s="23">
        <f t="shared" si="40"/>
        <v>248</v>
      </c>
    </row>
    <row r="142" spans="1:15" ht="12.75" customHeight="1">
      <c r="A142" s="38">
        <v>28</v>
      </c>
      <c r="B142" s="39">
        <v>232131</v>
      </c>
      <c r="C142" s="21">
        <v>227485</v>
      </c>
      <c r="D142" s="23">
        <f t="shared" si="36"/>
        <v>232.8</v>
      </c>
      <c r="E142" s="23">
        <f t="shared" si="36"/>
        <v>228.1</v>
      </c>
      <c r="F142" s="23">
        <f t="shared" si="37"/>
        <v>234.6</v>
      </c>
      <c r="G142" s="23">
        <f t="shared" si="37"/>
        <v>229.9</v>
      </c>
      <c r="H142" s="23">
        <f t="shared" si="38"/>
        <v>244.3</v>
      </c>
      <c r="I142" s="23">
        <f t="shared" si="38"/>
        <v>239.4</v>
      </c>
      <c r="J142" s="23">
        <f t="shared" si="39"/>
        <v>246.6</v>
      </c>
      <c r="K142" s="23">
        <f t="shared" si="39"/>
        <v>241.7</v>
      </c>
      <c r="L142" s="56">
        <f aca="true" t="shared" si="42" ref="L142:M157">ROUND(IF(L$6="Brutto",(($B142*1490/($H$241*1717.5))/110.2)*100,IF(L$6="Netto",(($C142*1490/($H$241*1717.5))/110.2)*100,"FEIL!")),1)</f>
        <v>250.3</v>
      </c>
      <c r="M142" s="57">
        <f t="shared" si="42"/>
        <v>245.3</v>
      </c>
      <c r="N142" s="23">
        <f t="shared" si="40"/>
        <v>257</v>
      </c>
      <c r="O142" s="23">
        <f t="shared" si="40"/>
        <v>251.9</v>
      </c>
    </row>
    <row r="143" spans="1:16" ht="12.75" customHeight="1">
      <c r="A143" s="51">
        <v>29</v>
      </c>
      <c r="B143" s="48">
        <v>235731</v>
      </c>
      <c r="C143" s="21">
        <v>231013</v>
      </c>
      <c r="D143" s="43">
        <f t="shared" si="36"/>
        <v>236.4</v>
      </c>
      <c r="E143" s="43">
        <f t="shared" si="36"/>
        <v>231.7</v>
      </c>
      <c r="F143" s="43">
        <f t="shared" si="37"/>
        <v>238.2</v>
      </c>
      <c r="G143" s="43">
        <f t="shared" si="37"/>
        <v>233.5</v>
      </c>
      <c r="H143" s="43">
        <f t="shared" si="38"/>
        <v>248.1</v>
      </c>
      <c r="I143" s="43">
        <f t="shared" si="38"/>
        <v>243.1</v>
      </c>
      <c r="J143" s="43">
        <f t="shared" si="39"/>
        <v>250.4</v>
      </c>
      <c r="K143" s="43">
        <f t="shared" si="39"/>
        <v>245.4</v>
      </c>
      <c r="L143" s="57">
        <f t="shared" si="42"/>
        <v>254.2</v>
      </c>
      <c r="M143" s="57">
        <f t="shared" si="42"/>
        <v>249.1</v>
      </c>
      <c r="N143" s="43">
        <f t="shared" si="40"/>
        <v>261</v>
      </c>
      <c r="O143" s="43">
        <f t="shared" si="40"/>
        <v>255.8</v>
      </c>
      <c r="P143" s="50"/>
    </row>
    <row r="144" spans="1:15" ht="12.75" customHeight="1">
      <c r="A144" s="41">
        <v>30</v>
      </c>
      <c r="B144" s="40">
        <v>239331</v>
      </c>
      <c r="C144" s="24">
        <v>234541</v>
      </c>
      <c r="D144" s="25">
        <f t="shared" si="36"/>
        <v>240</v>
      </c>
      <c r="E144" s="25">
        <f t="shared" si="36"/>
        <v>235.2</v>
      </c>
      <c r="F144" s="25">
        <f t="shared" si="37"/>
        <v>241.9</v>
      </c>
      <c r="G144" s="25">
        <f t="shared" si="37"/>
        <v>237</v>
      </c>
      <c r="H144" s="25">
        <f t="shared" si="38"/>
        <v>251.9</v>
      </c>
      <c r="I144" s="25">
        <f t="shared" si="38"/>
        <v>246.8</v>
      </c>
      <c r="J144" s="25">
        <f t="shared" si="39"/>
        <v>254.3</v>
      </c>
      <c r="K144" s="25">
        <f t="shared" si="39"/>
        <v>249.2</v>
      </c>
      <c r="L144" s="58">
        <f t="shared" si="42"/>
        <v>258.1</v>
      </c>
      <c r="M144" s="59">
        <f t="shared" si="42"/>
        <v>252.9</v>
      </c>
      <c r="N144" s="25">
        <f t="shared" si="40"/>
        <v>265</v>
      </c>
      <c r="O144" s="25">
        <f t="shared" si="40"/>
        <v>259.7</v>
      </c>
    </row>
    <row r="145" spans="1:15" ht="12.75" customHeight="1">
      <c r="A145" s="38">
        <v>31</v>
      </c>
      <c r="B145" s="39">
        <v>242931</v>
      </c>
      <c r="C145" s="21">
        <v>238069</v>
      </c>
      <c r="D145" s="23">
        <f aca="true" t="shared" si="43" ref="D145:E164">ROUND(IF(D$6="Brutto",(($B145*1490/($D$241*1717.5))/110.2)*100,IF(D$6="Netto",(($C145*1490/($D$241*1717.5))/110.2)*100,"FEIL!")),1)</f>
        <v>243.6</v>
      </c>
      <c r="E145" s="23">
        <f t="shared" si="43"/>
        <v>238.7</v>
      </c>
      <c r="F145" s="23">
        <f aca="true" t="shared" si="44" ref="F145:G164">ROUND(IF(F$6="Brutto",(($B145*1490/($E$241*1717.5))/110.2)*100,IF(F$6="Netto",(($C145*1490/($E$241*1717.5))/110.2)*100,"FEIL!")),1)</f>
        <v>245.5</v>
      </c>
      <c r="G145" s="23">
        <f t="shared" si="44"/>
        <v>240.6</v>
      </c>
      <c r="H145" s="23">
        <f aca="true" t="shared" si="45" ref="H145:I164">ROUND(IF(H$6="Brutto",(($B145*1490/($F$241*1717.5))/110.2)*100,IF(H$6="Netto",(($C145*1490/($F$241*1717.5))/110.2)*100,"FEIL!")),1)</f>
        <v>255.7</v>
      </c>
      <c r="I145" s="23">
        <f t="shared" si="45"/>
        <v>250.6</v>
      </c>
      <c r="J145" s="23">
        <f aca="true" t="shared" si="46" ref="J145:K164">ROUND(IF(J$6="Brutto",(($B145*1490/($G$241*1717.5))/110.2)*100,IF(J$6="Netto",(($C145*1490/($G$241*1717.5))/110.2)*100,"FEIL!")),1)</f>
        <v>258.1</v>
      </c>
      <c r="K145" s="23">
        <f t="shared" si="46"/>
        <v>252.9</v>
      </c>
      <c r="L145" s="56">
        <f t="shared" si="42"/>
        <v>262</v>
      </c>
      <c r="M145" s="57">
        <f t="shared" si="42"/>
        <v>256.7</v>
      </c>
      <c r="N145" s="23">
        <f aca="true" t="shared" si="47" ref="N145:O164">ROUND(IF(L$6="Brutto",(($B145*1490/($I$241*1717.5))/110.2)*100,IF(L$6="Netto",(($C145*1490/($I$241*1717.5))/110.2)*100,"FEIL!")),1)</f>
        <v>269</v>
      </c>
      <c r="O145" s="23">
        <f t="shared" si="47"/>
        <v>263.6</v>
      </c>
    </row>
    <row r="146" spans="1:15" ht="12.75" customHeight="1">
      <c r="A146" s="38">
        <v>32</v>
      </c>
      <c r="B146" s="39">
        <v>246531</v>
      </c>
      <c r="C146" s="21">
        <v>241597</v>
      </c>
      <c r="D146" s="23">
        <f t="shared" si="43"/>
        <v>247.2</v>
      </c>
      <c r="E146" s="23">
        <f t="shared" si="43"/>
        <v>242.3</v>
      </c>
      <c r="F146" s="23">
        <f t="shared" si="44"/>
        <v>249.1</v>
      </c>
      <c r="G146" s="23">
        <f t="shared" si="44"/>
        <v>244.2</v>
      </c>
      <c r="H146" s="23">
        <f t="shared" si="45"/>
        <v>259.5</v>
      </c>
      <c r="I146" s="23">
        <f t="shared" si="45"/>
        <v>254.3</v>
      </c>
      <c r="J146" s="23">
        <f t="shared" si="46"/>
        <v>261.9</v>
      </c>
      <c r="K146" s="23">
        <f t="shared" si="46"/>
        <v>256.7</v>
      </c>
      <c r="L146" s="56">
        <f t="shared" si="42"/>
        <v>265.9</v>
      </c>
      <c r="M146" s="57">
        <f t="shared" si="42"/>
        <v>260.5</v>
      </c>
      <c r="N146" s="23">
        <f t="shared" si="47"/>
        <v>273</v>
      </c>
      <c r="O146" s="23">
        <f t="shared" si="47"/>
        <v>267.5</v>
      </c>
    </row>
    <row r="147" spans="1:15" ht="12.75" customHeight="1">
      <c r="A147" s="38">
        <v>33</v>
      </c>
      <c r="B147" s="39">
        <v>250131</v>
      </c>
      <c r="C147" s="21">
        <v>245125</v>
      </c>
      <c r="D147" s="23">
        <f t="shared" si="43"/>
        <v>250.8</v>
      </c>
      <c r="E147" s="23">
        <f t="shared" si="43"/>
        <v>245.8</v>
      </c>
      <c r="F147" s="23">
        <f t="shared" si="44"/>
        <v>252.8</v>
      </c>
      <c r="G147" s="23">
        <f t="shared" si="44"/>
        <v>247.7</v>
      </c>
      <c r="H147" s="23">
        <f t="shared" si="45"/>
        <v>263.3</v>
      </c>
      <c r="I147" s="23">
        <f t="shared" si="45"/>
        <v>258</v>
      </c>
      <c r="J147" s="23">
        <f t="shared" si="46"/>
        <v>265.7</v>
      </c>
      <c r="K147" s="23">
        <f t="shared" si="46"/>
        <v>260.4</v>
      </c>
      <c r="L147" s="56">
        <f t="shared" si="42"/>
        <v>269.7</v>
      </c>
      <c r="M147" s="57">
        <f t="shared" si="42"/>
        <v>264.3</v>
      </c>
      <c r="N147" s="23">
        <f t="shared" si="47"/>
        <v>277</v>
      </c>
      <c r="O147" s="23">
        <f t="shared" si="47"/>
        <v>271.4</v>
      </c>
    </row>
    <row r="148" spans="1:15" ht="12.75" customHeight="1">
      <c r="A148" s="38">
        <v>34</v>
      </c>
      <c r="B148" s="39">
        <v>253831</v>
      </c>
      <c r="C148" s="21">
        <v>248751</v>
      </c>
      <c r="D148" s="23">
        <f t="shared" si="43"/>
        <v>254.6</v>
      </c>
      <c r="E148" s="23">
        <f t="shared" si="43"/>
        <v>249.5</v>
      </c>
      <c r="F148" s="23">
        <f t="shared" si="44"/>
        <v>256.5</v>
      </c>
      <c r="G148" s="23">
        <f t="shared" si="44"/>
        <v>251.4</v>
      </c>
      <c r="H148" s="23">
        <f t="shared" si="45"/>
        <v>267.1</v>
      </c>
      <c r="I148" s="23">
        <f t="shared" si="45"/>
        <v>261.8</v>
      </c>
      <c r="J148" s="23">
        <f t="shared" si="46"/>
        <v>269.7</v>
      </c>
      <c r="K148" s="23">
        <f t="shared" si="46"/>
        <v>264.3</v>
      </c>
      <c r="L148" s="56">
        <f t="shared" si="42"/>
        <v>273.7</v>
      </c>
      <c r="M148" s="57">
        <f t="shared" si="42"/>
        <v>268.3</v>
      </c>
      <c r="N148" s="23">
        <f t="shared" si="47"/>
        <v>281</v>
      </c>
      <c r="O148" s="23">
        <f t="shared" si="47"/>
        <v>275.4</v>
      </c>
    </row>
    <row r="149" spans="1:16" ht="12.75" customHeight="1">
      <c r="A149" s="51">
        <v>35</v>
      </c>
      <c r="B149" s="48">
        <v>257531</v>
      </c>
      <c r="C149" s="21">
        <v>252377</v>
      </c>
      <c r="D149" s="43">
        <f t="shared" si="43"/>
        <v>258.3</v>
      </c>
      <c r="E149" s="43">
        <f t="shared" si="43"/>
        <v>253.1</v>
      </c>
      <c r="F149" s="43">
        <f t="shared" si="44"/>
        <v>260.3</v>
      </c>
      <c r="G149" s="43">
        <f t="shared" si="44"/>
        <v>255</v>
      </c>
      <c r="H149" s="43">
        <f t="shared" si="45"/>
        <v>271</v>
      </c>
      <c r="I149" s="43">
        <f t="shared" si="45"/>
        <v>265.6</v>
      </c>
      <c r="J149" s="43">
        <f t="shared" si="46"/>
        <v>273.6</v>
      </c>
      <c r="K149" s="43">
        <f t="shared" si="46"/>
        <v>268.1</v>
      </c>
      <c r="L149" s="57">
        <f t="shared" si="42"/>
        <v>277.7</v>
      </c>
      <c r="M149" s="57">
        <f t="shared" si="42"/>
        <v>272.2</v>
      </c>
      <c r="N149" s="43">
        <f t="shared" si="47"/>
        <v>285.1</v>
      </c>
      <c r="O149" s="43">
        <f t="shared" si="47"/>
        <v>279.4</v>
      </c>
      <c r="P149" s="50"/>
    </row>
    <row r="150" spans="1:15" ht="12.75" customHeight="1">
      <c r="A150" s="38">
        <v>36</v>
      </c>
      <c r="B150" s="39">
        <v>261231</v>
      </c>
      <c r="C150" s="21">
        <v>256003</v>
      </c>
      <c r="D150" s="23">
        <f t="shared" si="43"/>
        <v>262</v>
      </c>
      <c r="E150" s="23">
        <f t="shared" si="43"/>
        <v>256.7</v>
      </c>
      <c r="F150" s="23">
        <f t="shared" si="44"/>
        <v>264</v>
      </c>
      <c r="G150" s="23">
        <f t="shared" si="44"/>
        <v>258.7</v>
      </c>
      <c r="H150" s="23">
        <f t="shared" si="45"/>
        <v>274.9</v>
      </c>
      <c r="I150" s="23">
        <f t="shared" si="45"/>
        <v>269.4</v>
      </c>
      <c r="J150" s="23">
        <f t="shared" si="46"/>
        <v>277.5</v>
      </c>
      <c r="K150" s="23">
        <f t="shared" si="46"/>
        <v>272</v>
      </c>
      <c r="L150" s="56">
        <f t="shared" si="42"/>
        <v>281.7</v>
      </c>
      <c r="M150" s="57">
        <f t="shared" si="42"/>
        <v>276.1</v>
      </c>
      <c r="N150" s="23">
        <f t="shared" si="47"/>
        <v>289.2</v>
      </c>
      <c r="O150" s="23">
        <f t="shared" si="47"/>
        <v>283.5</v>
      </c>
    </row>
    <row r="151" spans="1:15" ht="12.75" customHeight="1">
      <c r="A151" s="38">
        <v>37</v>
      </c>
      <c r="B151" s="39">
        <v>265431</v>
      </c>
      <c r="C151" s="21">
        <v>260119</v>
      </c>
      <c r="D151" s="23">
        <f t="shared" si="43"/>
        <v>266.2</v>
      </c>
      <c r="E151" s="23">
        <f t="shared" si="43"/>
        <v>260.9</v>
      </c>
      <c r="F151" s="23">
        <f t="shared" si="44"/>
        <v>268.2</v>
      </c>
      <c r="G151" s="23">
        <f t="shared" si="44"/>
        <v>262.9</v>
      </c>
      <c r="H151" s="23">
        <f t="shared" si="45"/>
        <v>279.4</v>
      </c>
      <c r="I151" s="23">
        <f t="shared" si="45"/>
        <v>273.8</v>
      </c>
      <c r="J151" s="23">
        <f t="shared" si="46"/>
        <v>282</v>
      </c>
      <c r="K151" s="23">
        <f t="shared" si="46"/>
        <v>276.4</v>
      </c>
      <c r="L151" s="56">
        <f t="shared" si="42"/>
        <v>286.2</v>
      </c>
      <c r="M151" s="57">
        <f t="shared" si="42"/>
        <v>280.5</v>
      </c>
      <c r="N151" s="23">
        <f t="shared" si="47"/>
        <v>293.9</v>
      </c>
      <c r="O151" s="23">
        <f t="shared" si="47"/>
        <v>288</v>
      </c>
    </row>
    <row r="152" spans="1:15" ht="12.75" customHeight="1">
      <c r="A152" s="38">
        <v>38</v>
      </c>
      <c r="B152" s="39">
        <v>269631</v>
      </c>
      <c r="C152" s="21">
        <v>264235</v>
      </c>
      <c r="D152" s="23">
        <f t="shared" si="43"/>
        <v>270.4</v>
      </c>
      <c r="E152" s="23">
        <f t="shared" si="43"/>
        <v>265</v>
      </c>
      <c r="F152" s="23">
        <f t="shared" si="44"/>
        <v>272.5</v>
      </c>
      <c r="G152" s="23">
        <f t="shared" si="44"/>
        <v>267</v>
      </c>
      <c r="H152" s="23">
        <f t="shared" si="45"/>
        <v>283.8</v>
      </c>
      <c r="I152" s="23">
        <f t="shared" si="45"/>
        <v>278.1</v>
      </c>
      <c r="J152" s="23">
        <f t="shared" si="46"/>
        <v>286.5</v>
      </c>
      <c r="K152" s="23">
        <f t="shared" si="46"/>
        <v>280.7</v>
      </c>
      <c r="L152" s="56">
        <f t="shared" si="42"/>
        <v>290.8</v>
      </c>
      <c r="M152" s="57">
        <f t="shared" si="42"/>
        <v>285</v>
      </c>
      <c r="N152" s="23">
        <f t="shared" si="47"/>
        <v>298.5</v>
      </c>
      <c r="O152" s="23">
        <f t="shared" si="47"/>
        <v>292.6</v>
      </c>
    </row>
    <row r="153" spans="1:16" ht="12.75" customHeight="1">
      <c r="A153" s="51">
        <v>39</v>
      </c>
      <c r="B153" s="48">
        <v>273831</v>
      </c>
      <c r="C153" s="21">
        <v>268351</v>
      </c>
      <c r="D153" s="43">
        <f t="shared" si="43"/>
        <v>274.6</v>
      </c>
      <c r="E153" s="43">
        <f t="shared" si="43"/>
        <v>269.1</v>
      </c>
      <c r="F153" s="43">
        <f t="shared" si="44"/>
        <v>276.7</v>
      </c>
      <c r="G153" s="43">
        <f t="shared" si="44"/>
        <v>271.2</v>
      </c>
      <c r="H153" s="43">
        <f t="shared" si="45"/>
        <v>288.2</v>
      </c>
      <c r="I153" s="43">
        <f t="shared" si="45"/>
        <v>282.4</v>
      </c>
      <c r="J153" s="43">
        <f t="shared" si="46"/>
        <v>290.9</v>
      </c>
      <c r="K153" s="43">
        <f t="shared" si="46"/>
        <v>285.1</v>
      </c>
      <c r="L153" s="57">
        <f t="shared" si="42"/>
        <v>295.3</v>
      </c>
      <c r="M153" s="57">
        <f t="shared" si="42"/>
        <v>289.4</v>
      </c>
      <c r="N153" s="43">
        <f t="shared" si="47"/>
        <v>303.2</v>
      </c>
      <c r="O153" s="43">
        <f t="shared" si="47"/>
        <v>297.1</v>
      </c>
      <c r="P153" s="50"/>
    </row>
    <row r="154" spans="1:15" ht="12.75" customHeight="1">
      <c r="A154" s="41">
        <v>40</v>
      </c>
      <c r="B154" s="40">
        <v>278431</v>
      </c>
      <c r="C154" s="24">
        <v>272859</v>
      </c>
      <c r="D154" s="25">
        <f t="shared" si="43"/>
        <v>279.2</v>
      </c>
      <c r="E154" s="25">
        <f t="shared" si="43"/>
        <v>273.6</v>
      </c>
      <c r="F154" s="25">
        <f t="shared" si="44"/>
        <v>281.4</v>
      </c>
      <c r="G154" s="25">
        <f t="shared" si="44"/>
        <v>275.7</v>
      </c>
      <c r="H154" s="25">
        <f t="shared" si="45"/>
        <v>293</v>
      </c>
      <c r="I154" s="25">
        <f t="shared" si="45"/>
        <v>287.2</v>
      </c>
      <c r="J154" s="25">
        <f t="shared" si="46"/>
        <v>295.8</v>
      </c>
      <c r="K154" s="25">
        <f t="shared" si="46"/>
        <v>289.9</v>
      </c>
      <c r="L154" s="58">
        <f t="shared" si="42"/>
        <v>300.3</v>
      </c>
      <c r="M154" s="59">
        <f t="shared" si="42"/>
        <v>294.3</v>
      </c>
      <c r="N154" s="25">
        <f t="shared" si="47"/>
        <v>308.3</v>
      </c>
      <c r="O154" s="25">
        <f t="shared" si="47"/>
        <v>302.1</v>
      </c>
    </row>
    <row r="155" spans="1:15" ht="12.75" customHeight="1">
      <c r="A155" s="38">
        <v>41</v>
      </c>
      <c r="B155" s="39">
        <v>282931</v>
      </c>
      <c r="C155" s="21">
        <v>277269</v>
      </c>
      <c r="D155" s="23">
        <f t="shared" si="43"/>
        <v>283.7</v>
      </c>
      <c r="E155" s="23">
        <f t="shared" si="43"/>
        <v>278.1</v>
      </c>
      <c r="F155" s="23">
        <f t="shared" si="44"/>
        <v>285.9</v>
      </c>
      <c r="G155" s="23">
        <f t="shared" si="44"/>
        <v>280.2</v>
      </c>
      <c r="H155" s="23">
        <f t="shared" si="45"/>
        <v>297.8</v>
      </c>
      <c r="I155" s="23">
        <f t="shared" si="45"/>
        <v>291.8</v>
      </c>
      <c r="J155" s="23">
        <f t="shared" si="46"/>
        <v>300.6</v>
      </c>
      <c r="K155" s="23">
        <f t="shared" si="46"/>
        <v>294.6</v>
      </c>
      <c r="L155" s="56">
        <f t="shared" si="42"/>
        <v>305.1</v>
      </c>
      <c r="M155" s="57">
        <f t="shared" si="42"/>
        <v>299</v>
      </c>
      <c r="N155" s="23">
        <f t="shared" si="47"/>
        <v>313.3</v>
      </c>
      <c r="O155" s="23">
        <f t="shared" si="47"/>
        <v>307</v>
      </c>
    </row>
    <row r="156" spans="1:15" ht="12.75" customHeight="1">
      <c r="A156" s="38">
        <v>42</v>
      </c>
      <c r="B156" s="39">
        <v>287931</v>
      </c>
      <c r="C156" s="21">
        <v>282169</v>
      </c>
      <c r="D156" s="23">
        <f t="shared" si="43"/>
        <v>288.8</v>
      </c>
      <c r="E156" s="23">
        <f t="shared" si="43"/>
        <v>283</v>
      </c>
      <c r="F156" s="23">
        <f t="shared" si="44"/>
        <v>291</v>
      </c>
      <c r="G156" s="23">
        <f t="shared" si="44"/>
        <v>285.2</v>
      </c>
      <c r="H156" s="23">
        <f t="shared" si="45"/>
        <v>303</v>
      </c>
      <c r="I156" s="23">
        <f t="shared" si="45"/>
        <v>297</v>
      </c>
      <c r="J156" s="23">
        <f t="shared" si="46"/>
        <v>305.9</v>
      </c>
      <c r="K156" s="23">
        <f t="shared" si="46"/>
        <v>299.8</v>
      </c>
      <c r="L156" s="56">
        <f t="shared" si="42"/>
        <v>310.5</v>
      </c>
      <c r="M156" s="57">
        <f t="shared" si="42"/>
        <v>304.3</v>
      </c>
      <c r="N156" s="23">
        <f t="shared" si="47"/>
        <v>318.8</v>
      </c>
      <c r="O156" s="23">
        <f t="shared" si="47"/>
        <v>312.4</v>
      </c>
    </row>
    <row r="157" spans="1:15" ht="12.75" customHeight="1">
      <c r="A157" s="38">
        <v>43</v>
      </c>
      <c r="B157" s="39">
        <v>292831</v>
      </c>
      <c r="C157" s="21">
        <v>286971</v>
      </c>
      <c r="D157" s="23">
        <f t="shared" si="43"/>
        <v>293.7</v>
      </c>
      <c r="E157" s="23">
        <f t="shared" si="43"/>
        <v>287.8</v>
      </c>
      <c r="F157" s="23">
        <f t="shared" si="44"/>
        <v>295.9</v>
      </c>
      <c r="G157" s="23">
        <f t="shared" si="44"/>
        <v>290</v>
      </c>
      <c r="H157" s="23">
        <f t="shared" si="45"/>
        <v>308.2</v>
      </c>
      <c r="I157" s="23">
        <f t="shared" si="45"/>
        <v>302</v>
      </c>
      <c r="J157" s="23">
        <f t="shared" si="46"/>
        <v>311.1</v>
      </c>
      <c r="K157" s="23">
        <f t="shared" si="46"/>
        <v>304.9</v>
      </c>
      <c r="L157" s="56">
        <f t="shared" si="42"/>
        <v>315.8</v>
      </c>
      <c r="M157" s="57">
        <f t="shared" si="42"/>
        <v>309.5</v>
      </c>
      <c r="N157" s="23">
        <f t="shared" si="47"/>
        <v>324.2</v>
      </c>
      <c r="O157" s="23">
        <f t="shared" si="47"/>
        <v>317.7</v>
      </c>
    </row>
    <row r="158" spans="1:15" ht="12.75" customHeight="1">
      <c r="A158" s="38">
        <v>44</v>
      </c>
      <c r="B158" s="39">
        <v>298031</v>
      </c>
      <c r="C158" s="21">
        <v>292067</v>
      </c>
      <c r="D158" s="23">
        <f t="shared" si="43"/>
        <v>298.9</v>
      </c>
      <c r="E158" s="23">
        <f t="shared" si="43"/>
        <v>292.9</v>
      </c>
      <c r="F158" s="23">
        <f t="shared" si="44"/>
        <v>301.2</v>
      </c>
      <c r="G158" s="23">
        <f t="shared" si="44"/>
        <v>295.2</v>
      </c>
      <c r="H158" s="23">
        <f t="shared" si="45"/>
        <v>313.7</v>
      </c>
      <c r="I158" s="23">
        <f t="shared" si="45"/>
        <v>307.4</v>
      </c>
      <c r="J158" s="23">
        <f t="shared" si="46"/>
        <v>316.6</v>
      </c>
      <c r="K158" s="23">
        <f t="shared" si="46"/>
        <v>310.3</v>
      </c>
      <c r="L158" s="56">
        <f aca="true" t="shared" si="48" ref="L158:M173">ROUND(IF(L$6="Brutto",(($B158*1490/($H$241*1717.5))/110.2)*100,IF(L$6="Netto",(($C158*1490/($H$241*1717.5))/110.2)*100,"FEIL!")),1)</f>
        <v>321.4</v>
      </c>
      <c r="M158" s="57">
        <f t="shared" si="48"/>
        <v>315</v>
      </c>
      <c r="N158" s="23">
        <f t="shared" si="47"/>
        <v>330</v>
      </c>
      <c r="O158" s="23">
        <f t="shared" si="47"/>
        <v>323.4</v>
      </c>
    </row>
    <row r="159" spans="1:16" ht="12.75" customHeight="1">
      <c r="A159" s="51">
        <v>45</v>
      </c>
      <c r="B159" s="48">
        <v>303131</v>
      </c>
      <c r="C159" s="21">
        <v>297065</v>
      </c>
      <c r="D159" s="43">
        <f t="shared" si="43"/>
        <v>304</v>
      </c>
      <c r="E159" s="43">
        <f t="shared" si="43"/>
        <v>297.9</v>
      </c>
      <c r="F159" s="43">
        <f t="shared" si="44"/>
        <v>306.3</v>
      </c>
      <c r="G159" s="43">
        <f t="shared" si="44"/>
        <v>300.2</v>
      </c>
      <c r="H159" s="43">
        <f t="shared" si="45"/>
        <v>319</v>
      </c>
      <c r="I159" s="43">
        <f t="shared" si="45"/>
        <v>312.6</v>
      </c>
      <c r="J159" s="43">
        <f t="shared" si="46"/>
        <v>322</v>
      </c>
      <c r="K159" s="43">
        <f t="shared" si="46"/>
        <v>315.6</v>
      </c>
      <c r="L159" s="57">
        <f t="shared" si="48"/>
        <v>326.9</v>
      </c>
      <c r="M159" s="57">
        <f t="shared" si="48"/>
        <v>320.4</v>
      </c>
      <c r="N159" s="43">
        <f t="shared" si="47"/>
        <v>335.6</v>
      </c>
      <c r="O159" s="43">
        <f t="shared" si="47"/>
        <v>328.9</v>
      </c>
      <c r="P159" s="50"/>
    </row>
    <row r="160" spans="1:15" ht="12.75" customHeight="1">
      <c r="A160" s="38">
        <v>46</v>
      </c>
      <c r="B160" s="39">
        <v>308531</v>
      </c>
      <c r="C160" s="21">
        <v>302357</v>
      </c>
      <c r="D160" s="23">
        <f t="shared" si="43"/>
        <v>309.4</v>
      </c>
      <c r="E160" s="23">
        <f t="shared" si="43"/>
        <v>303.2</v>
      </c>
      <c r="F160" s="23">
        <f t="shared" si="44"/>
        <v>311.8</v>
      </c>
      <c r="G160" s="23">
        <f t="shared" si="44"/>
        <v>305.6</v>
      </c>
      <c r="H160" s="23">
        <f t="shared" si="45"/>
        <v>324.7</v>
      </c>
      <c r="I160" s="23">
        <f t="shared" si="45"/>
        <v>318.2</v>
      </c>
      <c r="J160" s="23">
        <f t="shared" si="46"/>
        <v>327.8</v>
      </c>
      <c r="K160" s="23">
        <f t="shared" si="46"/>
        <v>321.2</v>
      </c>
      <c r="L160" s="56">
        <f t="shared" si="48"/>
        <v>332.7</v>
      </c>
      <c r="M160" s="57">
        <f t="shared" si="48"/>
        <v>326.1</v>
      </c>
      <c r="N160" s="23">
        <f t="shared" si="47"/>
        <v>341.6</v>
      </c>
      <c r="O160" s="23">
        <f t="shared" si="47"/>
        <v>334.8</v>
      </c>
    </row>
    <row r="161" spans="1:15" ht="12.75" customHeight="1">
      <c r="A161" s="38">
        <v>47</v>
      </c>
      <c r="B161" s="39">
        <v>313931</v>
      </c>
      <c r="C161" s="21">
        <v>307649</v>
      </c>
      <c r="D161" s="23">
        <f t="shared" si="43"/>
        <v>314.8</v>
      </c>
      <c r="E161" s="23">
        <f t="shared" si="43"/>
        <v>308.5</v>
      </c>
      <c r="F161" s="23">
        <f t="shared" si="44"/>
        <v>317.3</v>
      </c>
      <c r="G161" s="23">
        <f t="shared" si="44"/>
        <v>310.9</v>
      </c>
      <c r="H161" s="23">
        <f t="shared" si="45"/>
        <v>330.4</v>
      </c>
      <c r="I161" s="23">
        <f t="shared" si="45"/>
        <v>323.8</v>
      </c>
      <c r="J161" s="23">
        <f t="shared" si="46"/>
        <v>333.5</v>
      </c>
      <c r="K161" s="23">
        <f t="shared" si="46"/>
        <v>326.8</v>
      </c>
      <c r="L161" s="56">
        <f t="shared" si="48"/>
        <v>338.5</v>
      </c>
      <c r="M161" s="57">
        <f t="shared" si="48"/>
        <v>331.8</v>
      </c>
      <c r="N161" s="23">
        <f t="shared" si="47"/>
        <v>347.6</v>
      </c>
      <c r="O161" s="23">
        <f t="shared" si="47"/>
        <v>340.6</v>
      </c>
    </row>
    <row r="162" spans="1:15" ht="12.75" customHeight="1">
      <c r="A162" s="38">
        <v>48</v>
      </c>
      <c r="B162" s="39">
        <v>319531</v>
      </c>
      <c r="C162" s="21">
        <v>313137</v>
      </c>
      <c r="D162" s="23">
        <f t="shared" si="43"/>
        <v>320.4</v>
      </c>
      <c r="E162" s="23">
        <f t="shared" si="43"/>
        <v>314</v>
      </c>
      <c r="F162" s="23">
        <f t="shared" si="44"/>
        <v>322.9</v>
      </c>
      <c r="G162" s="23">
        <f t="shared" si="44"/>
        <v>316.4</v>
      </c>
      <c r="H162" s="23">
        <f t="shared" si="45"/>
        <v>336.3</v>
      </c>
      <c r="I162" s="23">
        <f t="shared" si="45"/>
        <v>329.6</v>
      </c>
      <c r="J162" s="23">
        <f t="shared" si="46"/>
        <v>339.5</v>
      </c>
      <c r="K162" s="23">
        <f t="shared" si="46"/>
        <v>332.7</v>
      </c>
      <c r="L162" s="56">
        <f t="shared" si="48"/>
        <v>344.6</v>
      </c>
      <c r="M162" s="57">
        <f t="shared" si="48"/>
        <v>337.7</v>
      </c>
      <c r="N162" s="23">
        <f t="shared" si="47"/>
        <v>353.8</v>
      </c>
      <c r="O162" s="23">
        <f t="shared" si="47"/>
        <v>346.7</v>
      </c>
    </row>
    <row r="163" spans="1:16" ht="12.75" customHeight="1">
      <c r="A163" s="51">
        <v>49</v>
      </c>
      <c r="B163" s="48">
        <v>325131</v>
      </c>
      <c r="C163" s="21">
        <v>318625</v>
      </c>
      <c r="D163" s="43">
        <f t="shared" si="43"/>
        <v>326.1</v>
      </c>
      <c r="E163" s="43">
        <f t="shared" si="43"/>
        <v>319.5</v>
      </c>
      <c r="F163" s="43">
        <f t="shared" si="44"/>
        <v>328.6</v>
      </c>
      <c r="G163" s="43">
        <f t="shared" si="44"/>
        <v>322</v>
      </c>
      <c r="H163" s="43">
        <f t="shared" si="45"/>
        <v>342.2</v>
      </c>
      <c r="I163" s="43">
        <f t="shared" si="45"/>
        <v>335.3</v>
      </c>
      <c r="J163" s="43">
        <f t="shared" si="46"/>
        <v>345.4</v>
      </c>
      <c r="K163" s="43">
        <f t="shared" si="46"/>
        <v>338.5</v>
      </c>
      <c r="L163" s="57">
        <f t="shared" si="48"/>
        <v>350.6</v>
      </c>
      <c r="M163" s="57">
        <f t="shared" si="48"/>
        <v>343.6</v>
      </c>
      <c r="N163" s="43">
        <f t="shared" si="47"/>
        <v>360</v>
      </c>
      <c r="O163" s="43">
        <f t="shared" si="47"/>
        <v>352.8</v>
      </c>
      <c r="P163" s="50"/>
    </row>
    <row r="164" spans="1:15" ht="12.75" customHeight="1">
      <c r="A164" s="41">
        <v>50</v>
      </c>
      <c r="B164" s="40">
        <v>330931</v>
      </c>
      <c r="C164" s="24">
        <v>324309</v>
      </c>
      <c r="D164" s="25">
        <f t="shared" si="43"/>
        <v>331.9</v>
      </c>
      <c r="E164" s="25">
        <f t="shared" si="43"/>
        <v>325.2</v>
      </c>
      <c r="F164" s="25">
        <f t="shared" si="44"/>
        <v>334.4</v>
      </c>
      <c r="G164" s="25">
        <f t="shared" si="44"/>
        <v>327.7</v>
      </c>
      <c r="H164" s="25">
        <f t="shared" si="45"/>
        <v>348.3</v>
      </c>
      <c r="I164" s="25">
        <f t="shared" si="45"/>
        <v>341.3</v>
      </c>
      <c r="J164" s="25">
        <f t="shared" si="46"/>
        <v>351.6</v>
      </c>
      <c r="K164" s="25">
        <f t="shared" si="46"/>
        <v>344.5</v>
      </c>
      <c r="L164" s="58">
        <f t="shared" si="48"/>
        <v>356.9</v>
      </c>
      <c r="M164" s="59">
        <f t="shared" si="48"/>
        <v>349.7</v>
      </c>
      <c r="N164" s="25">
        <f t="shared" si="47"/>
        <v>366.4</v>
      </c>
      <c r="O164" s="25">
        <f t="shared" si="47"/>
        <v>359.1</v>
      </c>
    </row>
    <row r="165" spans="1:15" ht="12.75" customHeight="1">
      <c r="A165" s="38">
        <v>51</v>
      </c>
      <c r="B165" s="39">
        <v>336731</v>
      </c>
      <c r="C165" s="21">
        <v>329993</v>
      </c>
      <c r="D165" s="23">
        <f aca="true" t="shared" si="49" ref="D165:E174">ROUND(IF(D$6="Brutto",(($B165*1490/($D$241*1717.5))/110.2)*100,IF(D$6="Netto",(($C165*1490/($D$241*1717.5))/110.2)*100,"FEIL!")),1)</f>
        <v>337.7</v>
      </c>
      <c r="E165" s="23">
        <f t="shared" si="49"/>
        <v>330.9</v>
      </c>
      <c r="F165" s="23">
        <f aca="true" t="shared" si="50" ref="F165:G174">ROUND(IF(F$6="Brutto",(($B165*1490/($E$241*1717.5))/110.2)*100,IF(F$6="Netto",(($C165*1490/($E$241*1717.5))/110.2)*100,"FEIL!")),1)</f>
        <v>340.3</v>
      </c>
      <c r="G165" s="23">
        <f t="shared" si="50"/>
        <v>333.5</v>
      </c>
      <c r="H165" s="23">
        <f aca="true" t="shared" si="51" ref="H165:I174">ROUND(IF(H$6="Brutto",(($B165*1490/($F$241*1717.5))/110.2)*100,IF(H$6="Netto",(($C165*1490/($F$241*1717.5))/110.2)*100,"FEIL!")),1)</f>
        <v>354.4</v>
      </c>
      <c r="I165" s="23">
        <f t="shared" si="51"/>
        <v>347.3</v>
      </c>
      <c r="J165" s="23">
        <f aca="true" t="shared" si="52" ref="J165:K174">ROUND(IF(J$6="Brutto",(($B165*1490/($G$241*1717.5))/110.2)*100,IF(J$6="Netto",(($C165*1490/($G$241*1717.5))/110.2)*100,"FEIL!")),1)</f>
        <v>357.7</v>
      </c>
      <c r="K165" s="23">
        <f t="shared" si="52"/>
        <v>350.6</v>
      </c>
      <c r="L165" s="56">
        <f t="shared" si="48"/>
        <v>363.1</v>
      </c>
      <c r="M165" s="57">
        <f t="shared" si="48"/>
        <v>355.9</v>
      </c>
      <c r="N165" s="23">
        <f aca="true" t="shared" si="53" ref="N165:O174">ROUND(IF(L$6="Brutto",(($B165*1490/($I$241*1717.5))/110.2)*100,IF(L$6="Netto",(($C165*1490/($I$241*1717.5))/110.2)*100,"FEIL!")),1)</f>
        <v>372.8</v>
      </c>
      <c r="O165" s="23">
        <f t="shared" si="53"/>
        <v>365.4</v>
      </c>
    </row>
    <row r="166" spans="1:15" ht="12.75" customHeight="1">
      <c r="A166" s="38">
        <v>52</v>
      </c>
      <c r="B166" s="39">
        <v>342831</v>
      </c>
      <c r="C166" s="21">
        <v>335971</v>
      </c>
      <c r="D166" s="23">
        <f t="shared" si="49"/>
        <v>343.8</v>
      </c>
      <c r="E166" s="23">
        <f t="shared" si="49"/>
        <v>336.9</v>
      </c>
      <c r="F166" s="23">
        <f t="shared" si="50"/>
        <v>346.5</v>
      </c>
      <c r="G166" s="23">
        <f t="shared" si="50"/>
        <v>339.5</v>
      </c>
      <c r="H166" s="23">
        <f t="shared" si="51"/>
        <v>360.8</v>
      </c>
      <c r="I166" s="23">
        <f t="shared" si="51"/>
        <v>353.6</v>
      </c>
      <c r="J166" s="23">
        <f t="shared" si="52"/>
        <v>364.2</v>
      </c>
      <c r="K166" s="23">
        <f t="shared" si="52"/>
        <v>356.9</v>
      </c>
      <c r="L166" s="56">
        <f t="shared" si="48"/>
        <v>369.7</v>
      </c>
      <c r="M166" s="57">
        <f t="shared" si="48"/>
        <v>362.3</v>
      </c>
      <c r="N166" s="23">
        <f t="shared" si="53"/>
        <v>379.6</v>
      </c>
      <c r="O166" s="23">
        <f t="shared" si="53"/>
        <v>372</v>
      </c>
    </row>
    <row r="167" spans="1:15" ht="12.75" customHeight="1">
      <c r="A167" s="38">
        <v>53</v>
      </c>
      <c r="B167" s="39">
        <v>349331</v>
      </c>
      <c r="C167" s="21">
        <v>342341</v>
      </c>
      <c r="D167" s="23">
        <f t="shared" si="49"/>
        <v>350.3</v>
      </c>
      <c r="E167" s="23">
        <f t="shared" si="49"/>
        <v>343.3</v>
      </c>
      <c r="F167" s="23">
        <f t="shared" si="50"/>
        <v>353</v>
      </c>
      <c r="G167" s="23">
        <f t="shared" si="50"/>
        <v>346</v>
      </c>
      <c r="H167" s="23">
        <f t="shared" si="51"/>
        <v>367.7</v>
      </c>
      <c r="I167" s="23">
        <f t="shared" si="51"/>
        <v>360.3</v>
      </c>
      <c r="J167" s="23">
        <f t="shared" si="52"/>
        <v>371.1</v>
      </c>
      <c r="K167" s="23">
        <f t="shared" si="52"/>
        <v>363.7</v>
      </c>
      <c r="L167" s="56">
        <f t="shared" si="48"/>
        <v>376.7</v>
      </c>
      <c r="M167" s="57">
        <f t="shared" si="48"/>
        <v>369.2</v>
      </c>
      <c r="N167" s="23">
        <f t="shared" si="53"/>
        <v>386.8</v>
      </c>
      <c r="O167" s="23">
        <f t="shared" si="53"/>
        <v>379.1</v>
      </c>
    </row>
    <row r="168" spans="1:15" ht="12.75" customHeight="1">
      <c r="A168" s="38">
        <v>54</v>
      </c>
      <c r="B168" s="39">
        <v>355331</v>
      </c>
      <c r="C168" s="21">
        <v>348221</v>
      </c>
      <c r="D168" s="23">
        <f t="shared" si="49"/>
        <v>356.3</v>
      </c>
      <c r="E168" s="23">
        <f t="shared" si="49"/>
        <v>349.2</v>
      </c>
      <c r="F168" s="23">
        <f t="shared" si="50"/>
        <v>359.1</v>
      </c>
      <c r="G168" s="23">
        <f t="shared" si="50"/>
        <v>351.9</v>
      </c>
      <c r="H168" s="23">
        <f t="shared" si="51"/>
        <v>374</v>
      </c>
      <c r="I168" s="23">
        <f t="shared" si="51"/>
        <v>366.5</v>
      </c>
      <c r="J168" s="23">
        <f t="shared" si="52"/>
        <v>377.5</v>
      </c>
      <c r="K168" s="23">
        <f t="shared" si="52"/>
        <v>370</v>
      </c>
      <c r="L168" s="56">
        <f t="shared" si="48"/>
        <v>383.2</v>
      </c>
      <c r="M168" s="57">
        <f t="shared" si="48"/>
        <v>375.5</v>
      </c>
      <c r="N168" s="23">
        <f t="shared" si="53"/>
        <v>393.4</v>
      </c>
      <c r="O168" s="23">
        <f t="shared" si="53"/>
        <v>385.6</v>
      </c>
    </row>
    <row r="169" spans="1:16" ht="12.75" customHeight="1">
      <c r="A169" s="51">
        <v>55</v>
      </c>
      <c r="B169" s="48">
        <v>361831</v>
      </c>
      <c r="C169" s="21">
        <v>354591</v>
      </c>
      <c r="D169" s="43">
        <f t="shared" si="49"/>
        <v>362.9</v>
      </c>
      <c r="E169" s="43">
        <f t="shared" si="49"/>
        <v>355.6</v>
      </c>
      <c r="F169" s="43">
        <f t="shared" si="50"/>
        <v>365.7</v>
      </c>
      <c r="G169" s="43">
        <f t="shared" si="50"/>
        <v>358.3</v>
      </c>
      <c r="H169" s="43">
        <f t="shared" si="51"/>
        <v>380.8</v>
      </c>
      <c r="I169" s="43">
        <f t="shared" si="51"/>
        <v>373.2</v>
      </c>
      <c r="J169" s="43">
        <f t="shared" si="52"/>
        <v>384.4</v>
      </c>
      <c r="K169" s="43">
        <f t="shared" si="52"/>
        <v>376.7</v>
      </c>
      <c r="L169" s="57">
        <f t="shared" si="48"/>
        <v>390.2</v>
      </c>
      <c r="M169" s="57">
        <f t="shared" si="48"/>
        <v>382.4</v>
      </c>
      <c r="N169" s="43">
        <f t="shared" si="53"/>
        <v>400.6</v>
      </c>
      <c r="O169" s="43">
        <f t="shared" si="53"/>
        <v>392.6</v>
      </c>
      <c r="P169" s="50"/>
    </row>
    <row r="170" spans="1:15" ht="12.75" customHeight="1">
      <c r="A170" s="38">
        <v>56</v>
      </c>
      <c r="B170" s="39">
        <v>368331</v>
      </c>
      <c r="C170" s="21">
        <v>360961</v>
      </c>
      <c r="D170" s="23">
        <f t="shared" si="49"/>
        <v>369.4</v>
      </c>
      <c r="E170" s="23">
        <f t="shared" si="49"/>
        <v>362</v>
      </c>
      <c r="F170" s="23">
        <f t="shared" si="50"/>
        <v>372.2</v>
      </c>
      <c r="G170" s="23">
        <f t="shared" si="50"/>
        <v>364.8</v>
      </c>
      <c r="H170" s="23">
        <f t="shared" si="51"/>
        <v>387.7</v>
      </c>
      <c r="I170" s="23">
        <f t="shared" si="51"/>
        <v>379.9</v>
      </c>
      <c r="J170" s="23">
        <f t="shared" si="52"/>
        <v>391.3</v>
      </c>
      <c r="K170" s="23">
        <f t="shared" si="52"/>
        <v>383.5</v>
      </c>
      <c r="L170" s="56">
        <f t="shared" si="48"/>
        <v>397.2</v>
      </c>
      <c r="M170" s="57">
        <f t="shared" si="48"/>
        <v>389.3</v>
      </c>
      <c r="N170" s="23">
        <f t="shared" si="53"/>
        <v>407.8</v>
      </c>
      <c r="O170" s="23">
        <f t="shared" si="53"/>
        <v>399.7</v>
      </c>
    </row>
    <row r="171" spans="1:15" ht="12.75" customHeight="1">
      <c r="A171" s="38">
        <v>57</v>
      </c>
      <c r="B171" s="39">
        <v>374831</v>
      </c>
      <c r="C171" s="21">
        <v>367331</v>
      </c>
      <c r="D171" s="23">
        <f t="shared" si="49"/>
        <v>375.9</v>
      </c>
      <c r="E171" s="23">
        <f t="shared" si="49"/>
        <v>368.4</v>
      </c>
      <c r="F171" s="23">
        <f t="shared" si="50"/>
        <v>378.8</v>
      </c>
      <c r="G171" s="23">
        <f t="shared" si="50"/>
        <v>371.2</v>
      </c>
      <c r="H171" s="23">
        <f t="shared" si="51"/>
        <v>394.5</v>
      </c>
      <c r="I171" s="23">
        <f t="shared" si="51"/>
        <v>386.6</v>
      </c>
      <c r="J171" s="23">
        <f t="shared" si="52"/>
        <v>398.2</v>
      </c>
      <c r="K171" s="23">
        <f t="shared" si="52"/>
        <v>390.3</v>
      </c>
      <c r="L171" s="56">
        <f t="shared" si="48"/>
        <v>404.2</v>
      </c>
      <c r="M171" s="57">
        <f t="shared" si="48"/>
        <v>396.1</v>
      </c>
      <c r="N171" s="23">
        <f t="shared" si="53"/>
        <v>415</v>
      </c>
      <c r="O171" s="23">
        <f t="shared" si="53"/>
        <v>406.7</v>
      </c>
    </row>
    <row r="172" spans="1:15" ht="12.75" customHeight="1">
      <c r="A172" s="38">
        <v>58</v>
      </c>
      <c r="B172" s="39">
        <v>381831</v>
      </c>
      <c r="C172" s="21">
        <v>374191</v>
      </c>
      <c r="D172" s="23">
        <f t="shared" si="49"/>
        <v>382.9</v>
      </c>
      <c r="E172" s="23">
        <f t="shared" si="49"/>
        <v>375.3</v>
      </c>
      <c r="F172" s="23">
        <f t="shared" si="50"/>
        <v>385.9</v>
      </c>
      <c r="G172" s="23">
        <f t="shared" si="50"/>
        <v>378.1</v>
      </c>
      <c r="H172" s="23">
        <f t="shared" si="51"/>
        <v>401.9</v>
      </c>
      <c r="I172" s="23">
        <f t="shared" si="51"/>
        <v>393.8</v>
      </c>
      <c r="J172" s="23">
        <f t="shared" si="52"/>
        <v>405.7</v>
      </c>
      <c r="K172" s="23">
        <f t="shared" si="52"/>
        <v>397.5</v>
      </c>
      <c r="L172" s="56">
        <f t="shared" si="48"/>
        <v>411.8</v>
      </c>
      <c r="M172" s="57">
        <f t="shared" si="48"/>
        <v>403.5</v>
      </c>
      <c r="N172" s="23">
        <f t="shared" si="53"/>
        <v>422.8</v>
      </c>
      <c r="O172" s="23">
        <f t="shared" si="53"/>
        <v>414.3</v>
      </c>
    </row>
    <row r="173" spans="1:15" ht="12.75" customHeight="1">
      <c r="A173" s="38">
        <v>59</v>
      </c>
      <c r="B173" s="39">
        <v>388831</v>
      </c>
      <c r="C173" s="21">
        <v>381051</v>
      </c>
      <c r="D173" s="23">
        <f t="shared" si="49"/>
        <v>389.9</v>
      </c>
      <c r="E173" s="23">
        <f t="shared" si="49"/>
        <v>382.1</v>
      </c>
      <c r="F173" s="23">
        <f t="shared" si="50"/>
        <v>392.9</v>
      </c>
      <c r="G173" s="23">
        <f t="shared" si="50"/>
        <v>385.1</v>
      </c>
      <c r="H173" s="23">
        <f t="shared" si="51"/>
        <v>409.2</v>
      </c>
      <c r="I173" s="23">
        <f t="shared" si="51"/>
        <v>401</v>
      </c>
      <c r="J173" s="23">
        <f t="shared" si="52"/>
        <v>413.1</v>
      </c>
      <c r="K173" s="23">
        <f t="shared" si="52"/>
        <v>404.8</v>
      </c>
      <c r="L173" s="56">
        <f t="shared" si="48"/>
        <v>419.3</v>
      </c>
      <c r="M173" s="57">
        <f t="shared" si="48"/>
        <v>410.9</v>
      </c>
      <c r="N173" s="23">
        <f t="shared" si="53"/>
        <v>430.5</v>
      </c>
      <c r="O173" s="23">
        <f t="shared" si="53"/>
        <v>421.9</v>
      </c>
    </row>
    <row r="174" spans="1:15" ht="12.75" customHeight="1">
      <c r="A174" s="41">
        <v>60</v>
      </c>
      <c r="B174" s="40">
        <v>395831</v>
      </c>
      <c r="C174" s="24">
        <v>387911</v>
      </c>
      <c r="D174" s="25">
        <f t="shared" si="49"/>
        <v>397</v>
      </c>
      <c r="E174" s="25">
        <f t="shared" si="49"/>
        <v>389</v>
      </c>
      <c r="F174" s="25">
        <f t="shared" si="50"/>
        <v>400</v>
      </c>
      <c r="G174" s="25">
        <f t="shared" si="50"/>
        <v>392</v>
      </c>
      <c r="H174" s="25">
        <f t="shared" si="51"/>
        <v>416.6</v>
      </c>
      <c r="I174" s="25">
        <f t="shared" si="51"/>
        <v>408.3</v>
      </c>
      <c r="J174" s="25">
        <f t="shared" si="52"/>
        <v>420.5</v>
      </c>
      <c r="K174" s="25">
        <f t="shared" si="52"/>
        <v>412.1</v>
      </c>
      <c r="L174" s="58">
        <f>ROUND(IF(L$6="Brutto",(($B174*1490/($H$241*1717.5))/110.2)*100,IF(L$6="Netto",(($C174*1490/($H$241*1717.5))/110.2)*100,"FEIL!")),1)</f>
        <v>426.9</v>
      </c>
      <c r="M174" s="59">
        <f>ROUND(IF(M$6="Brutto",(($B174*1490/($H$241*1717.5))/110.2)*100,IF(M$6="Netto",(($C174*1490/($H$241*1717.5))/110.2)*100,"FEIL!")),1)</f>
        <v>418.3</v>
      </c>
      <c r="N174" s="25">
        <f t="shared" si="53"/>
        <v>438.3</v>
      </c>
      <c r="O174" s="25">
        <f t="shared" si="53"/>
        <v>429.5</v>
      </c>
    </row>
    <row r="175" spans="1:15" ht="12.75" customHeight="1">
      <c r="A175" s="10"/>
      <c r="B175" s="11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="16" customFormat="1" ht="12" customHeight="1">
      <c r="A176" s="16" t="s">
        <v>12</v>
      </c>
    </row>
    <row r="177" s="16" customFormat="1" ht="12.75" customHeight="1">
      <c r="A177" s="16" t="s">
        <v>13</v>
      </c>
    </row>
    <row r="178" spans="1:9" s="14" customFormat="1" ht="18.75">
      <c r="A178" s="13" t="s">
        <v>31</v>
      </c>
      <c r="I178" s="15"/>
    </row>
    <row r="179" spans="1:6" s="27" customFormat="1" ht="15.75">
      <c r="A179" s="20" t="s">
        <v>26</v>
      </c>
      <c r="C179" s="20"/>
      <c r="F179" s="20"/>
    </row>
    <row r="180" spans="1:6" s="17" customFormat="1" ht="12.75">
      <c r="A180" s="16"/>
      <c r="C180" s="16"/>
      <c r="D180" s="18"/>
      <c r="E180" s="18"/>
      <c r="F180" s="16"/>
    </row>
    <row r="181" spans="1:29" s="17" customFormat="1" ht="12.75">
      <c r="A181" s="17" t="s">
        <v>1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R181" s="16"/>
      <c r="S181" s="16"/>
      <c r="T181" s="16"/>
      <c r="U181" s="16"/>
      <c r="V181" s="16"/>
      <c r="W181" s="16"/>
      <c r="X181" s="16"/>
      <c r="Y181" s="19" t="e">
        <f>#REF!</f>
        <v>#REF!</v>
      </c>
      <c r="Z181" s="16"/>
      <c r="AA181" s="19" t="e">
        <f>#REF!</f>
        <v>#REF!</v>
      </c>
      <c r="AB181" s="16"/>
      <c r="AC181" s="16"/>
    </row>
    <row r="182" spans="1:17" ht="12.75" customHeight="1">
      <c r="A182" s="5"/>
      <c r="B182" s="33" t="s">
        <v>2</v>
      </c>
      <c r="C182" s="34"/>
      <c r="D182" s="7" t="s">
        <v>27</v>
      </c>
      <c r="E182" s="8"/>
      <c r="F182" s="7" t="s">
        <v>28</v>
      </c>
      <c r="G182" s="8"/>
      <c r="H182" s="7" t="s">
        <v>34</v>
      </c>
      <c r="I182" s="8"/>
      <c r="J182" s="7" t="s">
        <v>35</v>
      </c>
      <c r="K182" s="8"/>
      <c r="L182" s="7" t="s">
        <v>29</v>
      </c>
      <c r="M182" s="8"/>
      <c r="N182" s="7" t="s">
        <v>30</v>
      </c>
      <c r="O182" s="8"/>
      <c r="P182"/>
      <c r="Q182"/>
    </row>
    <row r="183" spans="1:17" s="28" customFormat="1" ht="12.75" customHeight="1">
      <c r="A183" s="29" t="s">
        <v>9</v>
      </c>
      <c r="B183" s="30" t="s">
        <v>10</v>
      </c>
      <c r="C183" s="46" t="s">
        <v>11</v>
      </c>
      <c r="D183" s="54" t="s">
        <v>10</v>
      </c>
      <c r="E183" s="55" t="s">
        <v>11</v>
      </c>
      <c r="F183" s="45" t="s">
        <v>10</v>
      </c>
      <c r="G183" s="46" t="s">
        <v>11</v>
      </c>
      <c r="H183" s="45" t="s">
        <v>10</v>
      </c>
      <c r="I183" s="46" t="s">
        <v>11</v>
      </c>
      <c r="J183" s="45" t="s">
        <v>10</v>
      </c>
      <c r="K183" s="46" t="s">
        <v>11</v>
      </c>
      <c r="L183" s="45" t="s">
        <v>10</v>
      </c>
      <c r="M183" s="46" t="s">
        <v>11</v>
      </c>
      <c r="N183" s="45" t="s">
        <v>10</v>
      </c>
      <c r="O183" s="31" t="s">
        <v>11</v>
      </c>
      <c r="P183" s="32"/>
      <c r="Q183" s="32"/>
    </row>
    <row r="184" spans="1:17" ht="12" customHeight="1">
      <c r="A184" s="38">
        <v>11</v>
      </c>
      <c r="B184" s="39">
        <v>175131</v>
      </c>
      <c r="C184" s="21">
        <v>171625</v>
      </c>
      <c r="D184" s="23">
        <f aca="true" t="shared" si="54" ref="D184:E203">ROUND(IF(D$6="Brutto",(($B184*1490/($D$242*1717.5))/110.2)*100,IF(D$6="Netto",(($C184*1490/($D$242*1717.5))/110.2)*100,"FEIL!")),1)</f>
        <v>204.9</v>
      </c>
      <c r="E184" s="23">
        <f t="shared" si="54"/>
        <v>200.8</v>
      </c>
      <c r="F184" s="23">
        <f aca="true" t="shared" si="55" ref="F184:G203">ROUND(IF(D$6="Brutto",(($B184*1490/($E$242*1717.5))/110.2)*100,IF(D$6="Netto",(($C184*1490/($E$242*1717.5))/110.2)*100,"FEIL!")),1)</f>
        <v>207.3</v>
      </c>
      <c r="G184" s="23">
        <f t="shared" si="55"/>
        <v>203.2</v>
      </c>
      <c r="H184" s="23">
        <f>ROUND(IF(F$6="Brutto",(($B184*1490/($H$242*1717.5))/110.2)*100,IF(F$6="Netto",(($C184*1490/($H$242*1717.5))/110.2)*100,"FEIL!")),1)</f>
        <v>210.8</v>
      </c>
      <c r="I184" s="43">
        <f>ROUND(IF(G$6="Brutto",(($B184*1490/($H$242*1717.5))/110.2)*100,IF(G$6="Netto",(($C184*1490/($H$242*1717.5))/110.2)*100,"FEIL!")),1)</f>
        <v>206.6</v>
      </c>
      <c r="J184" s="23">
        <f>ROUND(IF(H$6="Brutto",(($B184*1490/($I$242*1717.5))/110.2)*100,IF(H$6="Netto",(($C184*1490/($I$242*1717.5))/110.2)*100,"FEIL!")),1)</f>
        <v>214.8</v>
      </c>
      <c r="K184" s="23">
        <f>ROUND(IF(I$6="Brutto",(($B184*1490/($I$242*1717.5))/110.2)*100,IF(I$6="Netto",(($C184*1490/($I$242*1717.5))/110.2)*100,"FEIL!")),1)</f>
        <v>210.5</v>
      </c>
      <c r="L184" s="23">
        <f>ROUND(IF(J$6="Brutto",(($B184*1490/($F$242*1717.5))/110.2)*100,IF(J$6="Netto",(($C184*1490/($F$242*1717.5))/110.2)*100,"FEIL!")),1)</f>
        <v>216.8</v>
      </c>
      <c r="M184" s="23">
        <f>ROUND(IF(K$6="Brutto",(($B184*1490/($F$242*1717.5))/110.2)*100,IF(K$6="Netto",(($C184*1490/($F$242*1717.5))/110.2)*100,"FEIL!")),1)</f>
        <v>212.4</v>
      </c>
      <c r="N184" s="44">
        <f aca="true" t="shared" si="56" ref="N184:N233">ROUND(IF(L$6="Brutto",(($B184*1490/($G$242*1717.5))/110.2)*100,IF(L$6="Netto",(($C184*1490/($G$242*1717.5))/110.2)*100,"FEIL!")),1)</f>
        <v>230.6</v>
      </c>
      <c r="O184" s="22">
        <f aca="true" t="shared" si="57" ref="O184:O233">ROUND(IF(M$6="Brutto",(($B184*1490/($G$242*1717.5))/110.2)*100,IF(M$6="Netto",(($C184*1490/($G$242*1717.5))/110.2)*100,"FEIL!")),1)</f>
        <v>225.9</v>
      </c>
      <c r="P184"/>
      <c r="Q184"/>
    </row>
    <row r="185" spans="1:17" ht="12.75" customHeight="1">
      <c r="A185" s="38">
        <v>12</v>
      </c>
      <c r="B185" s="39">
        <v>177531</v>
      </c>
      <c r="C185" s="21">
        <v>173977</v>
      </c>
      <c r="D185" s="23">
        <f t="shared" si="54"/>
        <v>207.7</v>
      </c>
      <c r="E185" s="23">
        <f t="shared" si="54"/>
        <v>203.5</v>
      </c>
      <c r="F185" s="23">
        <f t="shared" si="55"/>
        <v>210.2</v>
      </c>
      <c r="G185" s="23">
        <f t="shared" si="55"/>
        <v>206</v>
      </c>
      <c r="H185" s="23">
        <f aca="true" t="shared" si="58" ref="H185:H233">ROUND(IF(F$6="Brutto",(($B185*1490/($H$242*1717.5))/110.2)*100,IF(F$6="Netto",(($C185*1490/($H$242*1717.5))/110.2)*100,"FEIL!")),1)</f>
        <v>213.7</v>
      </c>
      <c r="I185" s="43">
        <f aca="true" t="shared" si="59" ref="I185:I233">ROUND(IF(G$6="Brutto",(($B185*1490/($H$242*1717.5))/110.2)*100,IF(G$6="Netto",(($C185*1490/($H$242*1717.5))/110.2)*100,"FEIL!")),1)</f>
        <v>209.4</v>
      </c>
      <c r="J185" s="23">
        <f aca="true" t="shared" si="60" ref="J185:J233">ROUND(IF(H$6="Brutto",(($B185*1490/($I$242*1717.5))/110.2)*100,IF(H$6="Netto",(($C185*1490/($I$242*1717.5))/110.2)*100,"FEIL!")),1)</f>
        <v>217.7</v>
      </c>
      <c r="K185" s="23">
        <f aca="true" t="shared" si="61" ref="K185:K233">ROUND(IF(I$6="Brutto",(($B185*1490/($I$242*1717.5))/110.2)*100,IF(I$6="Netto",(($C185*1490/($I$242*1717.5))/110.2)*100,"FEIL!")),1)</f>
        <v>213.3</v>
      </c>
      <c r="L185" s="23">
        <f aca="true" t="shared" si="62" ref="L185:L233">ROUND(IF(J$6="Brutto",(($B185*1490/($F$242*1717.5))/110.2)*100,IF(J$6="Netto",(($C185*1490/($F$242*1717.5))/110.2)*100,"FEIL!")),1)</f>
        <v>219.7</v>
      </c>
      <c r="M185" s="23">
        <f aca="true" t="shared" si="63" ref="M185:M233">ROUND(IF(K$6="Brutto",(($B185*1490/($F$242*1717.5))/110.2)*100,IF(K$6="Netto",(($C185*1490/($F$242*1717.5))/110.2)*100,"FEIL!")),1)</f>
        <v>215.3</v>
      </c>
      <c r="N185" s="44">
        <f t="shared" si="56"/>
        <v>233.7</v>
      </c>
      <c r="O185" s="23">
        <f t="shared" si="57"/>
        <v>229</v>
      </c>
      <c r="P185"/>
      <c r="Q185"/>
    </row>
    <row r="186" spans="1:17" ht="12.75" customHeight="1">
      <c r="A186" s="38">
        <v>13</v>
      </c>
      <c r="B186" s="39">
        <v>179931</v>
      </c>
      <c r="C186" s="21">
        <v>176329</v>
      </c>
      <c r="D186" s="23">
        <f t="shared" si="54"/>
        <v>210.5</v>
      </c>
      <c r="E186" s="23">
        <f t="shared" si="54"/>
        <v>206.3</v>
      </c>
      <c r="F186" s="23">
        <f t="shared" si="55"/>
        <v>213</v>
      </c>
      <c r="G186" s="23">
        <f t="shared" si="55"/>
        <v>208.7</v>
      </c>
      <c r="H186" s="23">
        <f t="shared" si="58"/>
        <v>216.6</v>
      </c>
      <c r="I186" s="43">
        <f t="shared" si="59"/>
        <v>212.3</v>
      </c>
      <c r="J186" s="23">
        <f t="shared" si="60"/>
        <v>220.6</v>
      </c>
      <c r="K186" s="23">
        <f t="shared" si="61"/>
        <v>216.2</v>
      </c>
      <c r="L186" s="23">
        <f t="shared" si="62"/>
        <v>222.7</v>
      </c>
      <c r="M186" s="23">
        <f t="shared" si="63"/>
        <v>218.3</v>
      </c>
      <c r="N186" s="44">
        <f t="shared" si="56"/>
        <v>236.9</v>
      </c>
      <c r="O186" s="23">
        <f t="shared" si="57"/>
        <v>232.1</v>
      </c>
      <c r="P186"/>
      <c r="Q186"/>
    </row>
    <row r="187" spans="1:17" ht="12.75" customHeight="1">
      <c r="A187" s="38">
        <v>14</v>
      </c>
      <c r="B187" s="39">
        <v>182531</v>
      </c>
      <c r="C187" s="21">
        <v>178877</v>
      </c>
      <c r="D187" s="23">
        <f t="shared" si="54"/>
        <v>213.5</v>
      </c>
      <c r="E187" s="23">
        <f t="shared" si="54"/>
        <v>209.2</v>
      </c>
      <c r="F187" s="23">
        <f t="shared" si="55"/>
        <v>216.1</v>
      </c>
      <c r="G187" s="23">
        <f t="shared" si="55"/>
        <v>211.8</v>
      </c>
      <c r="H187" s="23">
        <f t="shared" si="58"/>
        <v>219.7</v>
      </c>
      <c r="I187" s="43">
        <f t="shared" si="59"/>
        <v>215.3</v>
      </c>
      <c r="J187" s="23">
        <f t="shared" si="60"/>
        <v>223.8</v>
      </c>
      <c r="K187" s="23">
        <f t="shared" si="61"/>
        <v>219.3</v>
      </c>
      <c r="L187" s="23">
        <f t="shared" si="62"/>
        <v>225.9</v>
      </c>
      <c r="M187" s="23">
        <f t="shared" si="63"/>
        <v>221.4</v>
      </c>
      <c r="N187" s="44">
        <f t="shared" si="56"/>
        <v>240.3</v>
      </c>
      <c r="O187" s="23">
        <f t="shared" si="57"/>
        <v>235.5</v>
      </c>
      <c r="P187"/>
      <c r="Q187"/>
    </row>
    <row r="188" spans="1:17" ht="12.75" customHeight="1">
      <c r="A188" s="51">
        <v>15</v>
      </c>
      <c r="B188" s="39">
        <v>185531</v>
      </c>
      <c r="C188" s="21">
        <v>181817</v>
      </c>
      <c r="D188" s="47">
        <f t="shared" si="54"/>
        <v>217</v>
      </c>
      <c r="E188" s="23">
        <f t="shared" si="54"/>
        <v>212.7</v>
      </c>
      <c r="F188" s="23">
        <f t="shared" si="55"/>
        <v>219.6</v>
      </c>
      <c r="G188" s="43">
        <f t="shared" si="55"/>
        <v>215.2</v>
      </c>
      <c r="H188" s="23">
        <f t="shared" si="58"/>
        <v>223.3</v>
      </c>
      <c r="I188" s="43">
        <f t="shared" si="59"/>
        <v>218.9</v>
      </c>
      <c r="J188" s="23">
        <f t="shared" si="60"/>
        <v>227.5</v>
      </c>
      <c r="K188" s="23">
        <f t="shared" si="61"/>
        <v>222.9</v>
      </c>
      <c r="L188" s="23">
        <f t="shared" si="62"/>
        <v>229.7</v>
      </c>
      <c r="M188" s="23">
        <f t="shared" si="63"/>
        <v>225.1</v>
      </c>
      <c r="N188" s="23">
        <f t="shared" si="56"/>
        <v>244.2</v>
      </c>
      <c r="O188" s="23">
        <f t="shared" si="57"/>
        <v>239.4</v>
      </c>
      <c r="P188" s="49"/>
      <c r="Q188"/>
    </row>
    <row r="189" spans="1:17" ht="12.75" customHeight="1">
      <c r="A189" s="38">
        <v>16</v>
      </c>
      <c r="B189" s="39">
        <v>188831</v>
      </c>
      <c r="C189" s="21">
        <v>185051</v>
      </c>
      <c r="D189" s="23">
        <f t="shared" si="54"/>
        <v>220.9</v>
      </c>
      <c r="E189" s="23">
        <f t="shared" si="54"/>
        <v>216.5</v>
      </c>
      <c r="F189" s="23">
        <f t="shared" si="55"/>
        <v>223.5</v>
      </c>
      <c r="G189" s="23">
        <f t="shared" si="55"/>
        <v>219.1</v>
      </c>
      <c r="H189" s="23">
        <f t="shared" si="58"/>
        <v>227.3</v>
      </c>
      <c r="I189" s="43">
        <f t="shared" si="59"/>
        <v>222.8</v>
      </c>
      <c r="J189" s="23">
        <f t="shared" si="60"/>
        <v>231.6</v>
      </c>
      <c r="K189" s="23">
        <f t="shared" si="61"/>
        <v>226.9</v>
      </c>
      <c r="L189" s="23">
        <f t="shared" si="62"/>
        <v>233.7</v>
      </c>
      <c r="M189" s="23">
        <f t="shared" si="63"/>
        <v>229.1</v>
      </c>
      <c r="N189" s="44">
        <f t="shared" si="56"/>
        <v>248.6</v>
      </c>
      <c r="O189" s="23">
        <f t="shared" si="57"/>
        <v>243.6</v>
      </c>
      <c r="P189"/>
      <c r="Q189"/>
    </row>
    <row r="190" spans="1:17" ht="12.75" customHeight="1">
      <c r="A190" s="38">
        <v>17</v>
      </c>
      <c r="B190" s="39">
        <v>192131</v>
      </c>
      <c r="C190" s="21">
        <v>188285</v>
      </c>
      <c r="D190" s="23">
        <f t="shared" si="54"/>
        <v>224.7</v>
      </c>
      <c r="E190" s="23">
        <f t="shared" si="54"/>
        <v>220.2</v>
      </c>
      <c r="F190" s="23">
        <f t="shared" si="55"/>
        <v>227.4</v>
      </c>
      <c r="G190" s="23">
        <f t="shared" si="55"/>
        <v>222.9</v>
      </c>
      <c r="H190" s="23">
        <f t="shared" si="58"/>
        <v>231.3</v>
      </c>
      <c r="I190" s="43">
        <f t="shared" si="59"/>
        <v>226.6</v>
      </c>
      <c r="J190" s="23">
        <f t="shared" si="60"/>
        <v>235.6</v>
      </c>
      <c r="K190" s="23">
        <f t="shared" si="61"/>
        <v>230.9</v>
      </c>
      <c r="L190" s="23">
        <f t="shared" si="62"/>
        <v>237.8</v>
      </c>
      <c r="M190" s="23">
        <f t="shared" si="63"/>
        <v>233.1</v>
      </c>
      <c r="N190" s="44">
        <f t="shared" si="56"/>
        <v>252.9</v>
      </c>
      <c r="O190" s="23">
        <f t="shared" si="57"/>
        <v>247.9</v>
      </c>
      <c r="P190"/>
      <c r="Q190"/>
    </row>
    <row r="191" spans="1:17" ht="12.75" customHeight="1">
      <c r="A191" s="38">
        <v>18</v>
      </c>
      <c r="B191" s="39">
        <v>195531</v>
      </c>
      <c r="C191" s="21">
        <v>191617</v>
      </c>
      <c r="D191" s="23">
        <f t="shared" si="54"/>
        <v>228.7</v>
      </c>
      <c r="E191" s="23">
        <f t="shared" si="54"/>
        <v>224.1</v>
      </c>
      <c r="F191" s="23">
        <f t="shared" si="55"/>
        <v>231.5</v>
      </c>
      <c r="G191" s="23">
        <f t="shared" si="55"/>
        <v>226.8</v>
      </c>
      <c r="H191" s="23">
        <f t="shared" si="58"/>
        <v>235.4</v>
      </c>
      <c r="I191" s="43">
        <f t="shared" si="59"/>
        <v>230.7</v>
      </c>
      <c r="J191" s="23">
        <f t="shared" si="60"/>
        <v>239.8</v>
      </c>
      <c r="K191" s="23">
        <f t="shared" si="61"/>
        <v>235</v>
      </c>
      <c r="L191" s="23">
        <f t="shared" si="62"/>
        <v>242</v>
      </c>
      <c r="M191" s="23">
        <f t="shared" si="63"/>
        <v>237.2</v>
      </c>
      <c r="N191" s="44">
        <f t="shared" si="56"/>
        <v>257.4</v>
      </c>
      <c r="O191" s="23">
        <f t="shared" si="57"/>
        <v>252.3</v>
      </c>
      <c r="P191"/>
      <c r="Q191"/>
    </row>
    <row r="192" spans="1:17" ht="12.75" customHeight="1">
      <c r="A192" s="51">
        <v>19</v>
      </c>
      <c r="B192" s="48">
        <v>198931</v>
      </c>
      <c r="C192" s="21">
        <v>194949</v>
      </c>
      <c r="D192" s="43">
        <f t="shared" si="54"/>
        <v>232.7</v>
      </c>
      <c r="E192" s="43">
        <f t="shared" si="54"/>
        <v>228</v>
      </c>
      <c r="F192" s="43">
        <f t="shared" si="55"/>
        <v>235.5</v>
      </c>
      <c r="G192" s="43">
        <f t="shared" si="55"/>
        <v>230.8</v>
      </c>
      <c r="H192" s="23">
        <f t="shared" si="58"/>
        <v>239.5</v>
      </c>
      <c r="I192" s="43">
        <f t="shared" si="59"/>
        <v>234.7</v>
      </c>
      <c r="J192" s="23">
        <f t="shared" si="60"/>
        <v>243.9</v>
      </c>
      <c r="K192" s="23">
        <f t="shared" si="61"/>
        <v>239.1</v>
      </c>
      <c r="L192" s="23">
        <f t="shared" si="62"/>
        <v>246.2</v>
      </c>
      <c r="M192" s="23">
        <f t="shared" si="63"/>
        <v>241.3</v>
      </c>
      <c r="N192" s="23">
        <f t="shared" si="56"/>
        <v>261.9</v>
      </c>
      <c r="O192" s="23">
        <f t="shared" si="57"/>
        <v>256.6</v>
      </c>
      <c r="P192" s="49"/>
      <c r="Q192"/>
    </row>
    <row r="193" spans="1:17" ht="12.75" customHeight="1">
      <c r="A193" s="41">
        <v>20</v>
      </c>
      <c r="B193" s="40">
        <v>202531</v>
      </c>
      <c r="C193" s="24">
        <v>198477</v>
      </c>
      <c r="D193" s="25">
        <f t="shared" si="54"/>
        <v>236.9</v>
      </c>
      <c r="E193" s="25">
        <f t="shared" si="54"/>
        <v>232.2</v>
      </c>
      <c r="F193" s="25">
        <f t="shared" si="55"/>
        <v>239.8</v>
      </c>
      <c r="G193" s="25">
        <f t="shared" si="55"/>
        <v>235</v>
      </c>
      <c r="H193" s="23">
        <f t="shared" si="58"/>
        <v>243.8</v>
      </c>
      <c r="I193" s="43">
        <f t="shared" si="59"/>
        <v>238.9</v>
      </c>
      <c r="J193" s="23">
        <f t="shared" si="60"/>
        <v>248.4</v>
      </c>
      <c r="K193" s="23">
        <f t="shared" si="61"/>
        <v>243.4</v>
      </c>
      <c r="L193" s="23">
        <f t="shared" si="62"/>
        <v>250.7</v>
      </c>
      <c r="M193" s="23">
        <f t="shared" si="63"/>
        <v>245.7</v>
      </c>
      <c r="N193" s="53">
        <f t="shared" si="56"/>
        <v>266.6</v>
      </c>
      <c r="O193" s="25">
        <f t="shared" si="57"/>
        <v>261.3</v>
      </c>
      <c r="P193"/>
      <c r="Q193"/>
    </row>
    <row r="194" spans="1:17" ht="12.75" customHeight="1">
      <c r="A194" s="38">
        <v>21</v>
      </c>
      <c r="B194" s="39">
        <v>206131</v>
      </c>
      <c r="C194" s="21">
        <v>202005</v>
      </c>
      <c r="D194" s="23">
        <f t="shared" si="54"/>
        <v>241.1</v>
      </c>
      <c r="E194" s="23">
        <f t="shared" si="54"/>
        <v>236.3</v>
      </c>
      <c r="F194" s="23">
        <f t="shared" si="55"/>
        <v>244</v>
      </c>
      <c r="G194" s="23">
        <f t="shared" si="55"/>
        <v>239.1</v>
      </c>
      <c r="H194" s="22">
        <f t="shared" si="58"/>
        <v>248.1</v>
      </c>
      <c r="I194" s="42">
        <f t="shared" si="59"/>
        <v>243.2</v>
      </c>
      <c r="J194" s="22">
        <f t="shared" si="60"/>
        <v>252.8</v>
      </c>
      <c r="K194" s="22">
        <f t="shared" si="61"/>
        <v>247.7</v>
      </c>
      <c r="L194" s="22">
        <f t="shared" si="62"/>
        <v>255.1</v>
      </c>
      <c r="M194" s="22">
        <f t="shared" si="63"/>
        <v>250</v>
      </c>
      <c r="N194" s="44">
        <f t="shared" si="56"/>
        <v>271.4</v>
      </c>
      <c r="O194" s="23">
        <f t="shared" si="57"/>
        <v>265.9</v>
      </c>
      <c r="P194"/>
      <c r="Q194"/>
    </row>
    <row r="195" spans="1:17" ht="12.75" customHeight="1">
      <c r="A195" s="38">
        <v>22</v>
      </c>
      <c r="B195" s="39">
        <v>209831</v>
      </c>
      <c r="C195" s="21">
        <v>205631</v>
      </c>
      <c r="D195" s="23">
        <f t="shared" si="54"/>
        <v>245.4</v>
      </c>
      <c r="E195" s="23">
        <f t="shared" si="54"/>
        <v>240.5</v>
      </c>
      <c r="F195" s="23">
        <f t="shared" si="55"/>
        <v>248.4</v>
      </c>
      <c r="G195" s="23">
        <f t="shared" si="55"/>
        <v>243.4</v>
      </c>
      <c r="H195" s="23">
        <f t="shared" si="58"/>
        <v>252.6</v>
      </c>
      <c r="I195" s="43">
        <f t="shared" si="59"/>
        <v>247.5</v>
      </c>
      <c r="J195" s="23">
        <f t="shared" si="60"/>
        <v>257.3</v>
      </c>
      <c r="K195" s="23">
        <f t="shared" si="61"/>
        <v>252.2</v>
      </c>
      <c r="L195" s="23">
        <f t="shared" si="62"/>
        <v>259.7</v>
      </c>
      <c r="M195" s="23">
        <f t="shared" si="63"/>
        <v>254.5</v>
      </c>
      <c r="N195" s="44">
        <f t="shared" si="56"/>
        <v>276.2</v>
      </c>
      <c r="O195" s="23">
        <f t="shared" si="57"/>
        <v>270.7</v>
      </c>
      <c r="P195"/>
      <c r="Q195"/>
    </row>
    <row r="196" spans="1:17" ht="12.75" customHeight="1">
      <c r="A196" s="38">
        <v>23</v>
      </c>
      <c r="B196" s="39">
        <v>213531</v>
      </c>
      <c r="C196" s="21">
        <v>209257</v>
      </c>
      <c r="D196" s="23">
        <f t="shared" si="54"/>
        <v>249.8</v>
      </c>
      <c r="E196" s="23">
        <f t="shared" si="54"/>
        <v>244.8</v>
      </c>
      <c r="F196" s="23">
        <f t="shared" si="55"/>
        <v>252.8</v>
      </c>
      <c r="G196" s="23">
        <f t="shared" si="55"/>
        <v>247.7</v>
      </c>
      <c r="H196" s="23">
        <f t="shared" si="58"/>
        <v>257</v>
      </c>
      <c r="I196" s="43">
        <f t="shared" si="59"/>
        <v>251.9</v>
      </c>
      <c r="J196" s="23">
        <f t="shared" si="60"/>
        <v>261.8</v>
      </c>
      <c r="K196" s="23">
        <f t="shared" si="61"/>
        <v>256.6</v>
      </c>
      <c r="L196" s="23">
        <f t="shared" si="62"/>
        <v>264.3</v>
      </c>
      <c r="M196" s="23">
        <f t="shared" si="63"/>
        <v>259</v>
      </c>
      <c r="N196" s="44">
        <f t="shared" si="56"/>
        <v>281.1</v>
      </c>
      <c r="O196" s="23">
        <f t="shared" si="57"/>
        <v>275.5</v>
      </c>
      <c r="P196"/>
      <c r="Q196"/>
    </row>
    <row r="197" spans="1:17" ht="12.75" customHeight="1">
      <c r="A197" s="38">
        <v>24</v>
      </c>
      <c r="B197" s="39">
        <v>217431</v>
      </c>
      <c r="C197" s="21">
        <v>213079</v>
      </c>
      <c r="D197" s="23">
        <f t="shared" si="54"/>
        <v>254.3</v>
      </c>
      <c r="E197" s="23">
        <f t="shared" si="54"/>
        <v>249.2</v>
      </c>
      <c r="F197" s="23">
        <f t="shared" si="55"/>
        <v>257.4</v>
      </c>
      <c r="G197" s="23">
        <f t="shared" si="55"/>
        <v>252.2</v>
      </c>
      <c r="H197" s="23">
        <f t="shared" si="58"/>
        <v>261.7</v>
      </c>
      <c r="I197" s="43">
        <f t="shared" si="59"/>
        <v>256.5</v>
      </c>
      <c r="J197" s="23">
        <f t="shared" si="60"/>
        <v>266.6</v>
      </c>
      <c r="K197" s="23">
        <f t="shared" si="61"/>
        <v>261.3</v>
      </c>
      <c r="L197" s="23">
        <f t="shared" si="62"/>
        <v>269.1</v>
      </c>
      <c r="M197" s="23">
        <f t="shared" si="63"/>
        <v>263.7</v>
      </c>
      <c r="N197" s="44">
        <f t="shared" si="56"/>
        <v>286.2</v>
      </c>
      <c r="O197" s="23">
        <f t="shared" si="57"/>
        <v>280.5</v>
      </c>
      <c r="P197"/>
      <c r="Q197"/>
    </row>
    <row r="198" spans="1:17" ht="12.75" customHeight="1">
      <c r="A198" s="51">
        <v>25</v>
      </c>
      <c r="B198" s="39">
        <v>221331</v>
      </c>
      <c r="C198" s="52">
        <v>216901</v>
      </c>
      <c r="D198" s="23">
        <f t="shared" si="54"/>
        <v>258.9</v>
      </c>
      <c r="E198" s="23">
        <f t="shared" si="54"/>
        <v>253.7</v>
      </c>
      <c r="F198" s="23">
        <f t="shared" si="55"/>
        <v>262</v>
      </c>
      <c r="G198" s="23">
        <f t="shared" si="55"/>
        <v>256.8</v>
      </c>
      <c r="H198" s="23">
        <f t="shared" si="58"/>
        <v>266.4</v>
      </c>
      <c r="I198" s="43">
        <f t="shared" si="59"/>
        <v>261.1</v>
      </c>
      <c r="J198" s="23">
        <f t="shared" si="60"/>
        <v>271.4</v>
      </c>
      <c r="K198" s="23">
        <f t="shared" si="61"/>
        <v>266</v>
      </c>
      <c r="L198" s="23">
        <f t="shared" si="62"/>
        <v>274</v>
      </c>
      <c r="M198" s="23">
        <f t="shared" si="63"/>
        <v>268.5</v>
      </c>
      <c r="N198" s="23">
        <f t="shared" si="56"/>
        <v>291.4</v>
      </c>
      <c r="O198" s="23">
        <f t="shared" si="57"/>
        <v>285.5</v>
      </c>
      <c r="P198" s="49"/>
      <c r="Q198"/>
    </row>
    <row r="199" spans="1:17" ht="12.75" customHeight="1">
      <c r="A199" s="38">
        <v>26</v>
      </c>
      <c r="B199" s="39">
        <v>224931</v>
      </c>
      <c r="C199" s="21">
        <v>220429</v>
      </c>
      <c r="D199" s="23">
        <f t="shared" si="54"/>
        <v>263.1</v>
      </c>
      <c r="E199" s="23">
        <f t="shared" si="54"/>
        <v>257.8</v>
      </c>
      <c r="F199" s="23">
        <f t="shared" si="55"/>
        <v>266.3</v>
      </c>
      <c r="G199" s="23">
        <f t="shared" si="55"/>
        <v>260.9</v>
      </c>
      <c r="H199" s="23">
        <f t="shared" si="58"/>
        <v>270.8</v>
      </c>
      <c r="I199" s="43">
        <f t="shared" si="59"/>
        <v>265.3</v>
      </c>
      <c r="J199" s="23">
        <f t="shared" si="60"/>
        <v>275.8</v>
      </c>
      <c r="K199" s="23">
        <f t="shared" si="61"/>
        <v>270.3</v>
      </c>
      <c r="L199" s="23">
        <f t="shared" si="62"/>
        <v>278.4</v>
      </c>
      <c r="M199" s="23">
        <f t="shared" si="63"/>
        <v>272.8</v>
      </c>
      <c r="N199" s="23">
        <f t="shared" si="56"/>
        <v>296.1</v>
      </c>
      <c r="O199" s="23">
        <f t="shared" si="57"/>
        <v>290.2</v>
      </c>
      <c r="P199"/>
      <c r="Q199"/>
    </row>
    <row r="200" spans="1:17" ht="12.75" customHeight="1">
      <c r="A200" s="38">
        <v>27</v>
      </c>
      <c r="B200" s="39">
        <v>228531</v>
      </c>
      <c r="C200" s="21">
        <v>223957</v>
      </c>
      <c r="D200" s="23">
        <f t="shared" si="54"/>
        <v>267.3</v>
      </c>
      <c r="E200" s="23">
        <f t="shared" si="54"/>
        <v>262</v>
      </c>
      <c r="F200" s="23">
        <f t="shared" si="55"/>
        <v>270.5</v>
      </c>
      <c r="G200" s="23">
        <f t="shared" si="55"/>
        <v>265.1</v>
      </c>
      <c r="H200" s="23">
        <f t="shared" si="58"/>
        <v>275.1</v>
      </c>
      <c r="I200" s="43">
        <f t="shared" si="59"/>
        <v>269.6</v>
      </c>
      <c r="J200" s="23">
        <f t="shared" si="60"/>
        <v>280.2</v>
      </c>
      <c r="K200" s="23">
        <f t="shared" si="61"/>
        <v>274.6</v>
      </c>
      <c r="L200" s="23">
        <f t="shared" si="62"/>
        <v>282.9</v>
      </c>
      <c r="M200" s="23">
        <f t="shared" si="63"/>
        <v>277.2</v>
      </c>
      <c r="N200" s="23">
        <f t="shared" si="56"/>
        <v>300.9</v>
      </c>
      <c r="O200" s="23">
        <f t="shared" si="57"/>
        <v>294.8</v>
      </c>
      <c r="P200" s="49"/>
      <c r="Q200"/>
    </row>
    <row r="201" spans="1:17" ht="12.75" customHeight="1">
      <c r="A201" s="38">
        <v>28</v>
      </c>
      <c r="B201" s="39">
        <v>232131</v>
      </c>
      <c r="C201" s="21">
        <v>227485</v>
      </c>
      <c r="D201" s="23">
        <f t="shared" si="54"/>
        <v>271.5</v>
      </c>
      <c r="E201" s="23">
        <f t="shared" si="54"/>
        <v>266.1</v>
      </c>
      <c r="F201" s="23">
        <f t="shared" si="55"/>
        <v>274.8</v>
      </c>
      <c r="G201" s="23">
        <f t="shared" si="55"/>
        <v>269.3</v>
      </c>
      <c r="H201" s="23">
        <f t="shared" si="58"/>
        <v>279.4</v>
      </c>
      <c r="I201" s="43">
        <f t="shared" si="59"/>
        <v>273.8</v>
      </c>
      <c r="J201" s="23">
        <f t="shared" si="60"/>
        <v>284.6</v>
      </c>
      <c r="K201" s="23">
        <f t="shared" si="61"/>
        <v>278.9</v>
      </c>
      <c r="L201" s="23">
        <f t="shared" si="62"/>
        <v>287.3</v>
      </c>
      <c r="M201" s="23">
        <f t="shared" si="63"/>
        <v>281.6</v>
      </c>
      <c r="N201" s="23">
        <f t="shared" si="56"/>
        <v>305.6</v>
      </c>
      <c r="O201" s="23">
        <f t="shared" si="57"/>
        <v>299.5</v>
      </c>
      <c r="P201" s="49"/>
      <c r="Q201"/>
    </row>
    <row r="202" spans="1:17" ht="12.75" customHeight="1">
      <c r="A202" s="51">
        <v>29</v>
      </c>
      <c r="B202" s="48">
        <v>235731</v>
      </c>
      <c r="C202" s="21">
        <v>231013</v>
      </c>
      <c r="D202" s="43">
        <f t="shared" si="54"/>
        <v>275.7</v>
      </c>
      <c r="E202" s="43">
        <f t="shared" si="54"/>
        <v>270.2</v>
      </c>
      <c r="F202" s="43">
        <f t="shared" si="55"/>
        <v>279.1</v>
      </c>
      <c r="G202" s="43">
        <f t="shared" si="55"/>
        <v>273.5</v>
      </c>
      <c r="H202" s="23">
        <f t="shared" si="58"/>
        <v>283.8</v>
      </c>
      <c r="I202" s="43">
        <f t="shared" si="59"/>
        <v>278.1</v>
      </c>
      <c r="J202" s="23">
        <f t="shared" si="60"/>
        <v>289.1</v>
      </c>
      <c r="K202" s="23">
        <f t="shared" si="61"/>
        <v>283.3</v>
      </c>
      <c r="L202" s="23">
        <f t="shared" si="62"/>
        <v>291.8</v>
      </c>
      <c r="M202" s="23">
        <f t="shared" si="63"/>
        <v>285.9</v>
      </c>
      <c r="N202" s="23">
        <f t="shared" si="56"/>
        <v>310.3</v>
      </c>
      <c r="O202" s="23">
        <f t="shared" si="57"/>
        <v>304.1</v>
      </c>
      <c r="P202" s="49"/>
      <c r="Q202"/>
    </row>
    <row r="203" spans="1:17" ht="12.75" customHeight="1">
      <c r="A203" s="41">
        <v>30</v>
      </c>
      <c r="B203" s="40">
        <v>239331</v>
      </c>
      <c r="C203" s="24">
        <v>234541</v>
      </c>
      <c r="D203" s="25">
        <f t="shared" si="54"/>
        <v>280</v>
      </c>
      <c r="E203" s="25">
        <f t="shared" si="54"/>
        <v>274.4</v>
      </c>
      <c r="F203" s="25">
        <f t="shared" si="55"/>
        <v>283.3</v>
      </c>
      <c r="G203" s="25">
        <f t="shared" si="55"/>
        <v>277.7</v>
      </c>
      <c r="H203" s="23">
        <f t="shared" si="58"/>
        <v>288.1</v>
      </c>
      <c r="I203" s="43">
        <f t="shared" si="59"/>
        <v>282.3</v>
      </c>
      <c r="J203" s="23">
        <f t="shared" si="60"/>
        <v>293.5</v>
      </c>
      <c r="K203" s="23">
        <f t="shared" si="61"/>
        <v>287.6</v>
      </c>
      <c r="L203" s="23">
        <f t="shared" si="62"/>
        <v>296.2</v>
      </c>
      <c r="M203" s="23">
        <f t="shared" si="63"/>
        <v>290.3</v>
      </c>
      <c r="N203" s="25">
        <f t="shared" si="56"/>
        <v>315.1</v>
      </c>
      <c r="O203" s="25">
        <f t="shared" si="57"/>
        <v>308.8</v>
      </c>
      <c r="P203"/>
      <c r="Q203"/>
    </row>
    <row r="204" spans="1:17" ht="12.75" customHeight="1">
      <c r="A204" s="38">
        <v>31</v>
      </c>
      <c r="B204" s="39">
        <v>242931</v>
      </c>
      <c r="C204" s="21">
        <v>238069</v>
      </c>
      <c r="D204" s="23">
        <f aca="true" t="shared" si="64" ref="D204:E223">ROUND(IF(D$6="Brutto",(($B204*1490/($D$242*1717.5))/110.2)*100,IF(D$6="Netto",(($C204*1490/($D$242*1717.5))/110.2)*100,"FEIL!")),1)</f>
        <v>284.2</v>
      </c>
      <c r="E204" s="23">
        <f t="shared" si="64"/>
        <v>278.5</v>
      </c>
      <c r="F204" s="23">
        <f aca="true" t="shared" si="65" ref="F204:G223">ROUND(IF(D$6="Brutto",(($B204*1490/($E$242*1717.5))/110.2)*100,IF(D$6="Netto",(($C204*1490/($E$242*1717.5))/110.2)*100,"FEIL!")),1)</f>
        <v>287.6</v>
      </c>
      <c r="G204" s="23">
        <f t="shared" si="65"/>
        <v>281.8</v>
      </c>
      <c r="H204" s="22">
        <f t="shared" si="58"/>
        <v>292.4</v>
      </c>
      <c r="I204" s="42">
        <f t="shared" si="59"/>
        <v>286.6</v>
      </c>
      <c r="J204" s="22">
        <f t="shared" si="60"/>
        <v>297.9</v>
      </c>
      <c r="K204" s="22">
        <f t="shared" si="61"/>
        <v>291.9</v>
      </c>
      <c r="L204" s="22">
        <f t="shared" si="62"/>
        <v>300.7</v>
      </c>
      <c r="M204" s="22">
        <f t="shared" si="63"/>
        <v>294.7</v>
      </c>
      <c r="N204" s="23">
        <f t="shared" si="56"/>
        <v>319.8</v>
      </c>
      <c r="O204" s="23">
        <f t="shared" si="57"/>
        <v>313.4</v>
      </c>
      <c r="P204"/>
      <c r="Q204"/>
    </row>
    <row r="205" spans="1:17" ht="12.75" customHeight="1">
      <c r="A205" s="38">
        <v>32</v>
      </c>
      <c r="B205" s="39">
        <v>246531</v>
      </c>
      <c r="C205" s="21">
        <v>241597</v>
      </c>
      <c r="D205" s="23">
        <f t="shared" si="64"/>
        <v>288.4</v>
      </c>
      <c r="E205" s="23">
        <f t="shared" si="64"/>
        <v>282.6</v>
      </c>
      <c r="F205" s="23">
        <f t="shared" si="65"/>
        <v>291.8</v>
      </c>
      <c r="G205" s="23">
        <f t="shared" si="65"/>
        <v>286</v>
      </c>
      <c r="H205" s="23">
        <f t="shared" si="58"/>
        <v>296.8</v>
      </c>
      <c r="I205" s="43">
        <f t="shared" si="59"/>
        <v>290.8</v>
      </c>
      <c r="J205" s="23">
        <f t="shared" si="60"/>
        <v>302.3</v>
      </c>
      <c r="K205" s="23">
        <f t="shared" si="61"/>
        <v>296.3</v>
      </c>
      <c r="L205" s="23">
        <f t="shared" si="62"/>
        <v>305.2</v>
      </c>
      <c r="M205" s="23">
        <f t="shared" si="63"/>
        <v>299</v>
      </c>
      <c r="N205" s="23">
        <f t="shared" si="56"/>
        <v>324.5</v>
      </c>
      <c r="O205" s="23">
        <f t="shared" si="57"/>
        <v>318.1</v>
      </c>
      <c r="P205"/>
      <c r="Q205"/>
    </row>
    <row r="206" spans="1:17" ht="12.75" customHeight="1">
      <c r="A206" s="38">
        <v>33</v>
      </c>
      <c r="B206" s="39">
        <v>250131</v>
      </c>
      <c r="C206" s="21">
        <v>245125</v>
      </c>
      <c r="D206" s="23">
        <f t="shared" si="64"/>
        <v>292.6</v>
      </c>
      <c r="E206" s="23">
        <f t="shared" si="64"/>
        <v>286.7</v>
      </c>
      <c r="F206" s="23">
        <f t="shared" si="65"/>
        <v>296.1</v>
      </c>
      <c r="G206" s="23">
        <f t="shared" si="65"/>
        <v>290.2</v>
      </c>
      <c r="H206" s="23">
        <f t="shared" si="58"/>
        <v>301.1</v>
      </c>
      <c r="I206" s="43">
        <f t="shared" si="59"/>
        <v>295.1</v>
      </c>
      <c r="J206" s="23">
        <f t="shared" si="60"/>
        <v>306.7</v>
      </c>
      <c r="K206" s="23">
        <f t="shared" si="61"/>
        <v>300.6</v>
      </c>
      <c r="L206" s="23">
        <f t="shared" si="62"/>
        <v>309.6</v>
      </c>
      <c r="M206" s="23">
        <f t="shared" si="63"/>
        <v>303.4</v>
      </c>
      <c r="N206" s="23">
        <f t="shared" si="56"/>
        <v>329.3</v>
      </c>
      <c r="O206" s="23">
        <f t="shared" si="57"/>
        <v>322.7</v>
      </c>
      <c r="P206"/>
      <c r="Q206"/>
    </row>
    <row r="207" spans="1:17" ht="12.75" customHeight="1">
      <c r="A207" s="38">
        <v>34</v>
      </c>
      <c r="B207" s="39">
        <v>253831</v>
      </c>
      <c r="C207" s="21">
        <v>248751</v>
      </c>
      <c r="D207" s="23">
        <f t="shared" si="64"/>
        <v>296.9</v>
      </c>
      <c r="E207" s="23">
        <f t="shared" si="64"/>
        <v>291</v>
      </c>
      <c r="F207" s="23">
        <f t="shared" si="65"/>
        <v>300.5</v>
      </c>
      <c r="G207" s="23">
        <f t="shared" si="65"/>
        <v>294.5</v>
      </c>
      <c r="H207" s="23">
        <f t="shared" si="58"/>
        <v>305.5</v>
      </c>
      <c r="I207" s="43">
        <f t="shared" si="59"/>
        <v>299.4</v>
      </c>
      <c r="J207" s="23">
        <f t="shared" si="60"/>
        <v>311.3</v>
      </c>
      <c r="K207" s="23">
        <f t="shared" si="61"/>
        <v>305</v>
      </c>
      <c r="L207" s="23">
        <f t="shared" si="62"/>
        <v>314.2</v>
      </c>
      <c r="M207" s="23">
        <f t="shared" si="63"/>
        <v>307.9</v>
      </c>
      <c r="N207" s="23">
        <f t="shared" si="56"/>
        <v>334.2</v>
      </c>
      <c r="O207" s="23">
        <f t="shared" si="57"/>
        <v>327.5</v>
      </c>
      <c r="P207"/>
      <c r="Q207"/>
    </row>
    <row r="208" spans="1:17" ht="12.75" customHeight="1">
      <c r="A208" s="38">
        <v>35</v>
      </c>
      <c r="B208" s="48">
        <v>257531</v>
      </c>
      <c r="C208" s="21">
        <v>252377</v>
      </c>
      <c r="D208" s="43">
        <f t="shared" si="64"/>
        <v>301.2</v>
      </c>
      <c r="E208" s="43">
        <f t="shared" si="64"/>
        <v>295.2</v>
      </c>
      <c r="F208" s="43">
        <f t="shared" si="65"/>
        <v>304.9</v>
      </c>
      <c r="G208" s="43">
        <f t="shared" si="65"/>
        <v>298.8</v>
      </c>
      <c r="H208" s="23">
        <f t="shared" si="58"/>
        <v>310</v>
      </c>
      <c r="I208" s="43">
        <f t="shared" si="59"/>
        <v>303.8</v>
      </c>
      <c r="J208" s="23">
        <f t="shared" si="60"/>
        <v>315.8</v>
      </c>
      <c r="K208" s="23">
        <f t="shared" si="61"/>
        <v>309.5</v>
      </c>
      <c r="L208" s="23">
        <f t="shared" si="62"/>
        <v>318.8</v>
      </c>
      <c r="M208" s="23">
        <f t="shared" si="63"/>
        <v>312.4</v>
      </c>
      <c r="N208" s="23">
        <f t="shared" si="56"/>
        <v>339</v>
      </c>
      <c r="O208" s="23">
        <f t="shared" si="57"/>
        <v>332.2</v>
      </c>
      <c r="P208" s="49"/>
      <c r="Q208"/>
    </row>
    <row r="209" spans="1:17" ht="12.75" customHeight="1">
      <c r="A209" s="38">
        <v>36</v>
      </c>
      <c r="B209" s="39">
        <v>261231</v>
      </c>
      <c r="C209" s="21">
        <v>256003</v>
      </c>
      <c r="D209" s="23">
        <f t="shared" si="64"/>
        <v>305.6</v>
      </c>
      <c r="E209" s="23">
        <f t="shared" si="64"/>
        <v>299.5</v>
      </c>
      <c r="F209" s="23">
        <f t="shared" si="65"/>
        <v>309.3</v>
      </c>
      <c r="G209" s="23">
        <f t="shared" si="65"/>
        <v>303.1</v>
      </c>
      <c r="H209" s="23">
        <f t="shared" si="58"/>
        <v>314.5</v>
      </c>
      <c r="I209" s="43">
        <f t="shared" si="59"/>
        <v>308.2</v>
      </c>
      <c r="J209" s="23">
        <f t="shared" si="60"/>
        <v>320.3</v>
      </c>
      <c r="K209" s="23">
        <f t="shared" si="61"/>
        <v>313.9</v>
      </c>
      <c r="L209" s="23">
        <f t="shared" si="62"/>
        <v>323.4</v>
      </c>
      <c r="M209" s="23">
        <f t="shared" si="63"/>
        <v>316.9</v>
      </c>
      <c r="N209" s="23">
        <f t="shared" si="56"/>
        <v>343.9</v>
      </c>
      <c r="O209" s="23">
        <f t="shared" si="57"/>
        <v>337</v>
      </c>
      <c r="P209"/>
      <c r="Q209"/>
    </row>
    <row r="210" spans="1:17" ht="12.75" customHeight="1">
      <c r="A210" s="38">
        <v>37</v>
      </c>
      <c r="B210" s="39">
        <v>265431</v>
      </c>
      <c r="C210" s="21">
        <v>260119</v>
      </c>
      <c r="D210" s="23">
        <f t="shared" si="64"/>
        <v>310.5</v>
      </c>
      <c r="E210" s="23">
        <f t="shared" si="64"/>
        <v>304.3</v>
      </c>
      <c r="F210" s="23">
        <f t="shared" si="65"/>
        <v>314.2</v>
      </c>
      <c r="G210" s="23">
        <f t="shared" si="65"/>
        <v>307.9</v>
      </c>
      <c r="H210" s="23">
        <f t="shared" si="58"/>
        <v>319.5</v>
      </c>
      <c r="I210" s="43">
        <f t="shared" si="59"/>
        <v>313.1</v>
      </c>
      <c r="J210" s="23">
        <f t="shared" si="60"/>
        <v>325.5</v>
      </c>
      <c r="K210" s="23">
        <f t="shared" si="61"/>
        <v>319</v>
      </c>
      <c r="L210" s="23">
        <f t="shared" si="62"/>
        <v>328.6</v>
      </c>
      <c r="M210" s="23">
        <f t="shared" si="63"/>
        <v>322</v>
      </c>
      <c r="N210" s="23">
        <f t="shared" si="56"/>
        <v>349.4</v>
      </c>
      <c r="O210" s="23">
        <f t="shared" si="57"/>
        <v>342.4</v>
      </c>
      <c r="P210"/>
      <c r="Q210"/>
    </row>
    <row r="211" spans="1:17" ht="12.75" customHeight="1">
      <c r="A211" s="38">
        <v>38</v>
      </c>
      <c r="B211" s="39">
        <v>269631</v>
      </c>
      <c r="C211" s="21">
        <v>264235</v>
      </c>
      <c r="D211" s="23">
        <f t="shared" si="64"/>
        <v>315.4</v>
      </c>
      <c r="E211" s="23">
        <f t="shared" si="64"/>
        <v>309.1</v>
      </c>
      <c r="F211" s="23">
        <f t="shared" si="65"/>
        <v>319.2</v>
      </c>
      <c r="G211" s="23">
        <f t="shared" si="65"/>
        <v>312.8</v>
      </c>
      <c r="H211" s="23">
        <f t="shared" si="58"/>
        <v>324.6</v>
      </c>
      <c r="I211" s="43">
        <f t="shared" si="59"/>
        <v>318.1</v>
      </c>
      <c r="J211" s="23">
        <f t="shared" si="60"/>
        <v>330.6</v>
      </c>
      <c r="K211" s="23">
        <f t="shared" si="61"/>
        <v>324</v>
      </c>
      <c r="L211" s="23">
        <f t="shared" si="62"/>
        <v>333.7</v>
      </c>
      <c r="M211" s="23">
        <f t="shared" si="63"/>
        <v>327.1</v>
      </c>
      <c r="N211" s="23">
        <f t="shared" si="56"/>
        <v>355</v>
      </c>
      <c r="O211" s="23">
        <f t="shared" si="57"/>
        <v>347.9</v>
      </c>
      <c r="P211"/>
      <c r="Q211"/>
    </row>
    <row r="212" spans="1:17" ht="12.75" customHeight="1">
      <c r="A212" s="51">
        <v>39</v>
      </c>
      <c r="B212" s="48">
        <v>273831</v>
      </c>
      <c r="C212" s="21">
        <v>268351</v>
      </c>
      <c r="D212" s="43">
        <f t="shared" si="64"/>
        <v>320.3</v>
      </c>
      <c r="E212" s="43">
        <f t="shared" si="64"/>
        <v>313.9</v>
      </c>
      <c r="F212" s="43">
        <f t="shared" si="65"/>
        <v>324.2</v>
      </c>
      <c r="G212" s="43">
        <f t="shared" si="65"/>
        <v>317.7</v>
      </c>
      <c r="H212" s="23">
        <f t="shared" si="58"/>
        <v>329.6</v>
      </c>
      <c r="I212" s="43">
        <f t="shared" si="59"/>
        <v>323</v>
      </c>
      <c r="J212" s="23">
        <f t="shared" si="60"/>
        <v>335.8</v>
      </c>
      <c r="K212" s="23">
        <f t="shared" si="61"/>
        <v>329.1</v>
      </c>
      <c r="L212" s="23">
        <f t="shared" si="62"/>
        <v>338.9</v>
      </c>
      <c r="M212" s="23">
        <f t="shared" si="63"/>
        <v>332.2</v>
      </c>
      <c r="N212" s="23">
        <f t="shared" si="56"/>
        <v>360.5</v>
      </c>
      <c r="O212" s="23">
        <f t="shared" si="57"/>
        <v>353.3</v>
      </c>
      <c r="P212" s="49"/>
      <c r="Q212"/>
    </row>
    <row r="213" spans="1:17" ht="12.75" customHeight="1">
      <c r="A213" s="41">
        <v>40</v>
      </c>
      <c r="B213" s="40">
        <v>278431</v>
      </c>
      <c r="C213" s="24">
        <v>272859</v>
      </c>
      <c r="D213" s="25">
        <f t="shared" si="64"/>
        <v>325.7</v>
      </c>
      <c r="E213" s="25">
        <f t="shared" si="64"/>
        <v>319.2</v>
      </c>
      <c r="F213" s="25">
        <f t="shared" si="65"/>
        <v>329.6</v>
      </c>
      <c r="G213" s="25">
        <f t="shared" si="65"/>
        <v>323</v>
      </c>
      <c r="H213" s="23">
        <f t="shared" si="58"/>
        <v>335.2</v>
      </c>
      <c r="I213" s="43">
        <f t="shared" si="59"/>
        <v>328.4</v>
      </c>
      <c r="J213" s="23">
        <f t="shared" si="60"/>
        <v>341.4</v>
      </c>
      <c r="K213" s="23">
        <f t="shared" si="61"/>
        <v>334.6</v>
      </c>
      <c r="L213" s="23">
        <f t="shared" si="62"/>
        <v>344.6</v>
      </c>
      <c r="M213" s="23">
        <f t="shared" si="63"/>
        <v>337.7</v>
      </c>
      <c r="N213" s="25">
        <f t="shared" si="56"/>
        <v>366.5</v>
      </c>
      <c r="O213" s="25">
        <f t="shared" si="57"/>
        <v>359.2</v>
      </c>
      <c r="P213"/>
      <c r="Q213"/>
    </row>
    <row r="214" spans="1:17" ht="12.75" customHeight="1">
      <c r="A214" s="38">
        <v>41</v>
      </c>
      <c r="B214" s="39">
        <v>282931</v>
      </c>
      <c r="C214" s="21">
        <v>277269</v>
      </c>
      <c r="D214" s="23">
        <f t="shared" si="64"/>
        <v>331</v>
      </c>
      <c r="E214" s="23">
        <f t="shared" si="64"/>
        <v>324.3</v>
      </c>
      <c r="F214" s="23">
        <f t="shared" si="65"/>
        <v>334.9</v>
      </c>
      <c r="G214" s="23">
        <f t="shared" si="65"/>
        <v>328.2</v>
      </c>
      <c r="H214" s="22">
        <f t="shared" si="58"/>
        <v>340.6</v>
      </c>
      <c r="I214" s="42">
        <f t="shared" si="59"/>
        <v>333.8</v>
      </c>
      <c r="J214" s="22">
        <f t="shared" si="60"/>
        <v>346.9</v>
      </c>
      <c r="K214" s="22">
        <f t="shared" si="61"/>
        <v>340</v>
      </c>
      <c r="L214" s="22">
        <f t="shared" si="62"/>
        <v>350.2</v>
      </c>
      <c r="M214" s="22">
        <f t="shared" si="63"/>
        <v>343.2</v>
      </c>
      <c r="N214" s="43">
        <f t="shared" si="56"/>
        <v>372.5</v>
      </c>
      <c r="O214" s="23">
        <f t="shared" si="57"/>
        <v>365</v>
      </c>
      <c r="P214" s="49"/>
      <c r="Q214"/>
    </row>
    <row r="215" spans="1:17" ht="12.75" customHeight="1">
      <c r="A215" s="38">
        <v>42</v>
      </c>
      <c r="B215" s="39">
        <v>287931</v>
      </c>
      <c r="C215" s="21">
        <v>282169</v>
      </c>
      <c r="D215" s="23">
        <f t="shared" si="64"/>
        <v>336.8</v>
      </c>
      <c r="E215" s="23">
        <f t="shared" si="64"/>
        <v>330.1</v>
      </c>
      <c r="F215" s="23">
        <f t="shared" si="65"/>
        <v>340.9</v>
      </c>
      <c r="G215" s="23">
        <f t="shared" si="65"/>
        <v>334</v>
      </c>
      <c r="H215" s="23">
        <f t="shared" si="58"/>
        <v>346.6</v>
      </c>
      <c r="I215" s="43">
        <f t="shared" si="59"/>
        <v>339.7</v>
      </c>
      <c r="J215" s="23">
        <f t="shared" si="60"/>
        <v>353.1</v>
      </c>
      <c r="K215" s="23">
        <f t="shared" si="61"/>
        <v>346</v>
      </c>
      <c r="L215" s="23">
        <f t="shared" si="62"/>
        <v>356.4</v>
      </c>
      <c r="M215" s="23">
        <f t="shared" si="63"/>
        <v>349.3</v>
      </c>
      <c r="N215" s="23">
        <f t="shared" si="56"/>
        <v>379</v>
      </c>
      <c r="O215" s="23">
        <f t="shared" si="57"/>
        <v>371.5</v>
      </c>
      <c r="P215" s="49"/>
      <c r="Q215"/>
    </row>
    <row r="216" spans="1:17" ht="12.75" customHeight="1">
      <c r="A216" s="38">
        <v>43</v>
      </c>
      <c r="B216" s="39">
        <v>292831</v>
      </c>
      <c r="C216" s="21">
        <v>286971</v>
      </c>
      <c r="D216" s="23">
        <f t="shared" si="64"/>
        <v>342.5</v>
      </c>
      <c r="E216" s="23">
        <f t="shared" si="64"/>
        <v>335.7</v>
      </c>
      <c r="F216" s="23">
        <f t="shared" si="65"/>
        <v>346.7</v>
      </c>
      <c r="G216" s="23">
        <f t="shared" si="65"/>
        <v>339.7</v>
      </c>
      <c r="H216" s="23">
        <f t="shared" si="58"/>
        <v>352.5</v>
      </c>
      <c r="I216" s="43">
        <f t="shared" si="59"/>
        <v>345.4</v>
      </c>
      <c r="J216" s="23">
        <f t="shared" si="60"/>
        <v>359.1</v>
      </c>
      <c r="K216" s="23">
        <f t="shared" si="61"/>
        <v>351.9</v>
      </c>
      <c r="L216" s="23">
        <f t="shared" si="62"/>
        <v>362.5</v>
      </c>
      <c r="M216" s="23">
        <f t="shared" si="63"/>
        <v>355.2</v>
      </c>
      <c r="N216" s="23">
        <f t="shared" si="56"/>
        <v>385.5</v>
      </c>
      <c r="O216" s="23">
        <f t="shared" si="57"/>
        <v>377.8</v>
      </c>
      <c r="P216" s="49"/>
      <c r="Q216"/>
    </row>
    <row r="217" spans="1:17" ht="12.75" customHeight="1">
      <c r="A217" s="38">
        <v>44</v>
      </c>
      <c r="B217" s="39">
        <v>298031</v>
      </c>
      <c r="C217" s="21">
        <v>292067</v>
      </c>
      <c r="D217" s="23">
        <f t="shared" si="64"/>
        <v>348.6</v>
      </c>
      <c r="E217" s="23">
        <f t="shared" si="64"/>
        <v>341.6</v>
      </c>
      <c r="F217" s="23">
        <f t="shared" si="65"/>
        <v>352.8</v>
      </c>
      <c r="G217" s="23">
        <f t="shared" si="65"/>
        <v>345.8</v>
      </c>
      <c r="H217" s="23">
        <f t="shared" si="58"/>
        <v>358.7</v>
      </c>
      <c r="I217" s="43">
        <f t="shared" si="59"/>
        <v>351.6</v>
      </c>
      <c r="J217" s="23">
        <f t="shared" si="60"/>
        <v>365.5</v>
      </c>
      <c r="K217" s="23">
        <f t="shared" si="61"/>
        <v>358.1</v>
      </c>
      <c r="L217" s="23">
        <f t="shared" si="62"/>
        <v>368.9</v>
      </c>
      <c r="M217" s="23">
        <f t="shared" si="63"/>
        <v>361.5</v>
      </c>
      <c r="N217" s="23">
        <f t="shared" si="56"/>
        <v>392.3</v>
      </c>
      <c r="O217" s="23">
        <f t="shared" si="57"/>
        <v>384.5</v>
      </c>
      <c r="P217" s="49"/>
      <c r="Q217"/>
    </row>
    <row r="218" spans="1:17" ht="12.75" customHeight="1">
      <c r="A218" s="38">
        <v>45</v>
      </c>
      <c r="B218" s="48">
        <v>303131</v>
      </c>
      <c r="C218" s="21">
        <v>297065</v>
      </c>
      <c r="D218" s="43">
        <f t="shared" si="64"/>
        <v>354.6</v>
      </c>
      <c r="E218" s="43">
        <f t="shared" si="64"/>
        <v>347.5</v>
      </c>
      <c r="F218" s="43">
        <f t="shared" si="65"/>
        <v>358.9</v>
      </c>
      <c r="G218" s="43">
        <f t="shared" si="65"/>
        <v>351.7</v>
      </c>
      <c r="H218" s="23">
        <f t="shared" si="58"/>
        <v>364.9</v>
      </c>
      <c r="I218" s="43">
        <f t="shared" si="59"/>
        <v>357.6</v>
      </c>
      <c r="J218" s="23">
        <f t="shared" si="60"/>
        <v>371.7</v>
      </c>
      <c r="K218" s="23">
        <f t="shared" si="61"/>
        <v>364.3</v>
      </c>
      <c r="L218" s="23">
        <f t="shared" si="62"/>
        <v>375.2</v>
      </c>
      <c r="M218" s="23">
        <f t="shared" si="63"/>
        <v>367.7</v>
      </c>
      <c r="N218" s="23">
        <f t="shared" si="56"/>
        <v>399.1</v>
      </c>
      <c r="O218" s="23">
        <f t="shared" si="57"/>
        <v>391.1</v>
      </c>
      <c r="P218" s="49"/>
      <c r="Q218"/>
    </row>
    <row r="219" spans="1:17" ht="12.75" customHeight="1">
      <c r="A219" s="38">
        <v>46</v>
      </c>
      <c r="B219" s="39">
        <v>308531</v>
      </c>
      <c r="C219" s="21">
        <v>302357</v>
      </c>
      <c r="D219" s="23">
        <f t="shared" si="64"/>
        <v>360.9</v>
      </c>
      <c r="E219" s="23">
        <f t="shared" si="64"/>
        <v>353.7</v>
      </c>
      <c r="F219" s="23">
        <f t="shared" si="65"/>
        <v>365.2</v>
      </c>
      <c r="G219" s="23">
        <f t="shared" si="65"/>
        <v>357.9</v>
      </c>
      <c r="H219" s="23">
        <f t="shared" si="58"/>
        <v>371.4</v>
      </c>
      <c r="I219" s="43">
        <f t="shared" si="59"/>
        <v>364</v>
      </c>
      <c r="J219" s="23">
        <f t="shared" si="60"/>
        <v>378.3</v>
      </c>
      <c r="K219" s="23">
        <f t="shared" si="61"/>
        <v>370.8</v>
      </c>
      <c r="L219" s="23">
        <f t="shared" si="62"/>
        <v>381.9</v>
      </c>
      <c r="M219" s="23">
        <f t="shared" si="63"/>
        <v>374.3</v>
      </c>
      <c r="N219" s="23">
        <f t="shared" si="56"/>
        <v>406.2</v>
      </c>
      <c r="O219" s="23">
        <f t="shared" si="57"/>
        <v>398</v>
      </c>
      <c r="P219" s="49"/>
      <c r="Q219"/>
    </row>
    <row r="220" spans="1:17" ht="12.75" customHeight="1">
      <c r="A220" s="38">
        <v>47</v>
      </c>
      <c r="B220" s="39">
        <v>313931</v>
      </c>
      <c r="C220" s="21">
        <v>307649</v>
      </c>
      <c r="D220" s="23">
        <f t="shared" si="64"/>
        <v>367.2</v>
      </c>
      <c r="E220" s="23">
        <f t="shared" si="64"/>
        <v>359.9</v>
      </c>
      <c r="F220" s="23">
        <f t="shared" si="65"/>
        <v>371.6</v>
      </c>
      <c r="G220" s="23">
        <f t="shared" si="65"/>
        <v>364.2</v>
      </c>
      <c r="H220" s="23">
        <f t="shared" si="58"/>
        <v>377.9</v>
      </c>
      <c r="I220" s="43">
        <f t="shared" si="59"/>
        <v>370.3</v>
      </c>
      <c r="J220" s="23">
        <f t="shared" si="60"/>
        <v>385</v>
      </c>
      <c r="K220" s="23">
        <f t="shared" si="61"/>
        <v>377.2</v>
      </c>
      <c r="L220" s="23">
        <f t="shared" si="62"/>
        <v>388.6</v>
      </c>
      <c r="M220" s="23">
        <f t="shared" si="63"/>
        <v>380.8</v>
      </c>
      <c r="N220" s="23">
        <f t="shared" si="56"/>
        <v>413.3</v>
      </c>
      <c r="O220" s="23">
        <f t="shared" si="57"/>
        <v>405</v>
      </c>
      <c r="P220" s="49"/>
      <c r="Q220"/>
    </row>
    <row r="221" spans="1:17" ht="12.75" customHeight="1">
      <c r="A221" s="38">
        <v>48</v>
      </c>
      <c r="B221" s="39">
        <v>319531</v>
      </c>
      <c r="C221" s="21">
        <v>313137</v>
      </c>
      <c r="D221" s="23">
        <f t="shared" si="64"/>
        <v>373.8</v>
      </c>
      <c r="E221" s="23">
        <f t="shared" si="64"/>
        <v>366.3</v>
      </c>
      <c r="F221" s="23">
        <f t="shared" si="65"/>
        <v>378.3</v>
      </c>
      <c r="G221" s="23">
        <f t="shared" si="65"/>
        <v>370.7</v>
      </c>
      <c r="H221" s="23">
        <f t="shared" si="58"/>
        <v>384.6</v>
      </c>
      <c r="I221" s="43">
        <f t="shared" si="59"/>
        <v>376.9</v>
      </c>
      <c r="J221" s="23">
        <f t="shared" si="60"/>
        <v>391.8</v>
      </c>
      <c r="K221" s="23">
        <f t="shared" si="61"/>
        <v>384</v>
      </c>
      <c r="L221" s="23">
        <f t="shared" si="62"/>
        <v>395.5</v>
      </c>
      <c r="M221" s="23">
        <f t="shared" si="63"/>
        <v>387.6</v>
      </c>
      <c r="N221" s="23">
        <f t="shared" si="56"/>
        <v>420.6</v>
      </c>
      <c r="O221" s="23">
        <f t="shared" si="57"/>
        <v>412.2</v>
      </c>
      <c r="P221" s="49"/>
      <c r="Q221"/>
    </row>
    <row r="222" spans="1:17" ht="12.75" customHeight="1">
      <c r="A222" s="51">
        <v>49</v>
      </c>
      <c r="B222" s="48">
        <v>325131</v>
      </c>
      <c r="C222" s="21">
        <v>318625</v>
      </c>
      <c r="D222" s="43">
        <f t="shared" si="64"/>
        <v>380.3</v>
      </c>
      <c r="E222" s="43">
        <f t="shared" si="64"/>
        <v>372.7</v>
      </c>
      <c r="F222" s="43">
        <f t="shared" si="65"/>
        <v>384.9</v>
      </c>
      <c r="G222" s="43">
        <f t="shared" si="65"/>
        <v>377.2</v>
      </c>
      <c r="H222" s="23">
        <f t="shared" si="58"/>
        <v>391.4</v>
      </c>
      <c r="I222" s="43">
        <f t="shared" si="59"/>
        <v>383.5</v>
      </c>
      <c r="J222" s="23">
        <f t="shared" si="60"/>
        <v>398.7</v>
      </c>
      <c r="K222" s="23">
        <f t="shared" si="61"/>
        <v>390.7</v>
      </c>
      <c r="L222" s="23">
        <f t="shared" si="62"/>
        <v>402.4</v>
      </c>
      <c r="M222" s="23">
        <f t="shared" si="63"/>
        <v>394.4</v>
      </c>
      <c r="N222" s="23">
        <f t="shared" si="56"/>
        <v>428</v>
      </c>
      <c r="O222" s="23">
        <f t="shared" si="57"/>
        <v>419.5</v>
      </c>
      <c r="P222" s="49"/>
      <c r="Q222"/>
    </row>
    <row r="223" spans="1:17" ht="12.75" customHeight="1">
      <c r="A223" s="41">
        <v>50</v>
      </c>
      <c r="B223" s="40">
        <v>330931</v>
      </c>
      <c r="C223" s="24">
        <v>324309</v>
      </c>
      <c r="D223" s="25">
        <f t="shared" si="64"/>
        <v>387.1</v>
      </c>
      <c r="E223" s="25">
        <f t="shared" si="64"/>
        <v>379.4</v>
      </c>
      <c r="F223" s="25">
        <f t="shared" si="65"/>
        <v>391.8</v>
      </c>
      <c r="G223" s="25">
        <f t="shared" si="65"/>
        <v>383.9</v>
      </c>
      <c r="H223" s="23">
        <f t="shared" si="58"/>
        <v>398.4</v>
      </c>
      <c r="I223" s="43">
        <f t="shared" si="59"/>
        <v>390.4</v>
      </c>
      <c r="J223" s="23">
        <f t="shared" si="60"/>
        <v>405.8</v>
      </c>
      <c r="K223" s="23">
        <f t="shared" si="61"/>
        <v>397.7</v>
      </c>
      <c r="L223" s="23">
        <f t="shared" si="62"/>
        <v>409.6</v>
      </c>
      <c r="M223" s="23">
        <f t="shared" si="63"/>
        <v>401.4</v>
      </c>
      <c r="N223" s="25">
        <f t="shared" si="56"/>
        <v>435.7</v>
      </c>
      <c r="O223" s="25">
        <f t="shared" si="57"/>
        <v>426.9</v>
      </c>
      <c r="P223"/>
      <c r="Q223"/>
    </row>
    <row r="224" spans="1:17" ht="12.75" customHeight="1">
      <c r="A224" s="38">
        <v>51</v>
      </c>
      <c r="B224" s="39">
        <v>336731</v>
      </c>
      <c r="C224" s="21">
        <v>329993</v>
      </c>
      <c r="D224" s="23">
        <f aca="true" t="shared" si="66" ref="D224:E233">ROUND(IF(D$6="Brutto",(($B224*1490/($D$242*1717.5))/110.2)*100,IF(D$6="Netto",(($C224*1490/($D$242*1717.5))/110.2)*100,"FEIL!")),1)</f>
        <v>393.9</v>
      </c>
      <c r="E224" s="23">
        <f t="shared" si="66"/>
        <v>386</v>
      </c>
      <c r="F224" s="23">
        <f aca="true" t="shared" si="67" ref="F224:G233">ROUND(IF(D$6="Brutto",(($B224*1490/($E$242*1717.5))/110.2)*100,IF(D$6="Netto",(($C224*1490/($E$242*1717.5))/110.2)*100,"FEIL!")),1)</f>
        <v>398.6</v>
      </c>
      <c r="G224" s="23">
        <f t="shared" si="67"/>
        <v>390.7</v>
      </c>
      <c r="H224" s="22">
        <f t="shared" si="58"/>
        <v>405.3</v>
      </c>
      <c r="I224" s="42">
        <f t="shared" si="59"/>
        <v>397.2</v>
      </c>
      <c r="J224" s="22">
        <f t="shared" si="60"/>
        <v>412.9</v>
      </c>
      <c r="K224" s="22">
        <f t="shared" si="61"/>
        <v>404.6</v>
      </c>
      <c r="L224" s="22">
        <f t="shared" si="62"/>
        <v>416.8</v>
      </c>
      <c r="M224" s="22">
        <f t="shared" si="63"/>
        <v>408.5</v>
      </c>
      <c r="N224" s="43">
        <f t="shared" si="56"/>
        <v>443.3</v>
      </c>
      <c r="O224" s="23">
        <f t="shared" si="57"/>
        <v>434.4</v>
      </c>
      <c r="P224" s="49"/>
      <c r="Q224"/>
    </row>
    <row r="225" spans="1:17" ht="12.75" customHeight="1">
      <c r="A225" s="38">
        <v>52</v>
      </c>
      <c r="B225" s="39">
        <v>342831</v>
      </c>
      <c r="C225" s="21">
        <v>335971</v>
      </c>
      <c r="D225" s="23">
        <f t="shared" si="66"/>
        <v>401</v>
      </c>
      <c r="E225" s="23">
        <f t="shared" si="66"/>
        <v>393</v>
      </c>
      <c r="F225" s="23">
        <f t="shared" si="67"/>
        <v>405.9</v>
      </c>
      <c r="G225" s="23">
        <f t="shared" si="67"/>
        <v>397.7</v>
      </c>
      <c r="H225" s="23">
        <f t="shared" si="58"/>
        <v>412.7</v>
      </c>
      <c r="I225" s="43">
        <f t="shared" si="59"/>
        <v>404.4</v>
      </c>
      <c r="J225" s="23">
        <f t="shared" si="60"/>
        <v>420.4</v>
      </c>
      <c r="K225" s="23">
        <f t="shared" si="61"/>
        <v>412</v>
      </c>
      <c r="L225" s="23">
        <f t="shared" si="62"/>
        <v>424.4</v>
      </c>
      <c r="M225" s="23">
        <f t="shared" si="63"/>
        <v>415.9</v>
      </c>
      <c r="N225" s="23">
        <f t="shared" si="56"/>
        <v>451.3</v>
      </c>
      <c r="O225" s="23">
        <f t="shared" si="57"/>
        <v>442.3</v>
      </c>
      <c r="P225" s="49"/>
      <c r="Q225"/>
    </row>
    <row r="226" spans="1:17" ht="12.75" customHeight="1">
      <c r="A226" s="38">
        <v>53</v>
      </c>
      <c r="B226" s="39">
        <v>349331</v>
      </c>
      <c r="C226" s="21">
        <v>342341</v>
      </c>
      <c r="D226" s="23">
        <f t="shared" si="66"/>
        <v>408.6</v>
      </c>
      <c r="E226" s="23">
        <f t="shared" si="66"/>
        <v>400.5</v>
      </c>
      <c r="F226" s="23">
        <f t="shared" si="67"/>
        <v>413.5</v>
      </c>
      <c r="G226" s="23">
        <f t="shared" si="67"/>
        <v>405.3</v>
      </c>
      <c r="H226" s="23">
        <f t="shared" si="58"/>
        <v>420.5</v>
      </c>
      <c r="I226" s="43">
        <f t="shared" si="59"/>
        <v>412.1</v>
      </c>
      <c r="J226" s="23">
        <f t="shared" si="60"/>
        <v>428.4</v>
      </c>
      <c r="K226" s="23">
        <f t="shared" si="61"/>
        <v>419.8</v>
      </c>
      <c r="L226" s="23">
        <f t="shared" si="62"/>
        <v>432.4</v>
      </c>
      <c r="M226" s="23">
        <f t="shared" si="63"/>
        <v>423.8</v>
      </c>
      <c r="N226" s="23">
        <f t="shared" si="56"/>
        <v>459.9</v>
      </c>
      <c r="O226" s="23">
        <f t="shared" si="57"/>
        <v>450.7</v>
      </c>
      <c r="P226" s="49"/>
      <c r="Q226"/>
    </row>
    <row r="227" spans="1:17" ht="12.75" customHeight="1">
      <c r="A227" s="38">
        <v>54</v>
      </c>
      <c r="B227" s="39">
        <v>355331</v>
      </c>
      <c r="C227" s="21">
        <v>348221</v>
      </c>
      <c r="D227" s="23">
        <f t="shared" si="66"/>
        <v>415.6</v>
      </c>
      <c r="E227" s="23">
        <f t="shared" si="66"/>
        <v>407.3</v>
      </c>
      <c r="F227" s="23">
        <f t="shared" si="67"/>
        <v>420.6</v>
      </c>
      <c r="G227" s="23">
        <f t="shared" si="67"/>
        <v>412.2</v>
      </c>
      <c r="H227" s="23">
        <f t="shared" si="58"/>
        <v>427.7</v>
      </c>
      <c r="I227" s="43">
        <f t="shared" si="59"/>
        <v>419.2</v>
      </c>
      <c r="J227" s="23">
        <f t="shared" si="60"/>
        <v>435.7</v>
      </c>
      <c r="K227" s="23">
        <f t="shared" si="61"/>
        <v>427</v>
      </c>
      <c r="L227" s="23">
        <f t="shared" si="62"/>
        <v>439.8</v>
      </c>
      <c r="M227" s="23">
        <f t="shared" si="63"/>
        <v>431</v>
      </c>
      <c r="N227" s="23">
        <f t="shared" si="56"/>
        <v>467.8</v>
      </c>
      <c r="O227" s="23">
        <f t="shared" si="57"/>
        <v>458.4</v>
      </c>
      <c r="P227" s="49"/>
      <c r="Q227"/>
    </row>
    <row r="228" spans="1:17" ht="12.75" customHeight="1">
      <c r="A228" s="51">
        <v>55</v>
      </c>
      <c r="B228" s="39">
        <v>361831</v>
      </c>
      <c r="C228" s="21">
        <v>354591</v>
      </c>
      <c r="D228" s="43">
        <f t="shared" si="66"/>
        <v>423.3</v>
      </c>
      <c r="E228" s="43">
        <f t="shared" si="66"/>
        <v>414.8</v>
      </c>
      <c r="F228" s="43">
        <f t="shared" si="67"/>
        <v>428.3</v>
      </c>
      <c r="G228" s="43">
        <f t="shared" si="67"/>
        <v>419.8</v>
      </c>
      <c r="H228" s="23">
        <f t="shared" si="58"/>
        <v>435.5</v>
      </c>
      <c r="I228" s="43">
        <f t="shared" si="59"/>
        <v>426.8</v>
      </c>
      <c r="J228" s="23">
        <f t="shared" si="60"/>
        <v>443.7</v>
      </c>
      <c r="K228" s="23">
        <f t="shared" si="61"/>
        <v>434.8</v>
      </c>
      <c r="L228" s="23">
        <f t="shared" si="62"/>
        <v>447.9</v>
      </c>
      <c r="M228" s="23">
        <f t="shared" si="63"/>
        <v>438.9</v>
      </c>
      <c r="N228" s="23">
        <f t="shared" si="56"/>
        <v>476.3</v>
      </c>
      <c r="O228" s="23">
        <f t="shared" si="57"/>
        <v>466.8</v>
      </c>
      <c r="P228" s="49"/>
      <c r="Q228"/>
    </row>
    <row r="229" spans="1:17" ht="12.75" customHeight="1">
      <c r="A229" s="38">
        <v>56</v>
      </c>
      <c r="B229" s="39">
        <v>368331</v>
      </c>
      <c r="C229" s="21">
        <v>360961</v>
      </c>
      <c r="D229" s="23">
        <f t="shared" si="66"/>
        <v>430.9</v>
      </c>
      <c r="E229" s="23">
        <f t="shared" si="66"/>
        <v>422.2</v>
      </c>
      <c r="F229" s="23">
        <f t="shared" si="67"/>
        <v>436</v>
      </c>
      <c r="G229" s="23">
        <f t="shared" si="67"/>
        <v>427.3</v>
      </c>
      <c r="H229" s="23">
        <f t="shared" si="58"/>
        <v>443.4</v>
      </c>
      <c r="I229" s="43">
        <f t="shared" si="59"/>
        <v>434.5</v>
      </c>
      <c r="J229" s="23">
        <f t="shared" si="60"/>
        <v>451.7</v>
      </c>
      <c r="K229" s="23">
        <f t="shared" si="61"/>
        <v>442.6</v>
      </c>
      <c r="L229" s="23">
        <f t="shared" si="62"/>
        <v>455.9</v>
      </c>
      <c r="M229" s="23">
        <f t="shared" si="63"/>
        <v>446.8</v>
      </c>
      <c r="N229" s="23">
        <f t="shared" si="56"/>
        <v>484.9</v>
      </c>
      <c r="O229" s="23">
        <f t="shared" si="57"/>
        <v>475.2</v>
      </c>
      <c r="P229" s="49"/>
      <c r="Q229"/>
    </row>
    <row r="230" spans="1:17" ht="12.75" customHeight="1">
      <c r="A230" s="38">
        <v>57</v>
      </c>
      <c r="B230" s="39">
        <v>374831</v>
      </c>
      <c r="C230" s="21">
        <v>367331</v>
      </c>
      <c r="D230" s="23">
        <f t="shared" si="66"/>
        <v>438.5</v>
      </c>
      <c r="E230" s="23">
        <f t="shared" si="66"/>
        <v>429.7</v>
      </c>
      <c r="F230" s="23">
        <f t="shared" si="67"/>
        <v>443.7</v>
      </c>
      <c r="G230" s="23">
        <f t="shared" si="67"/>
        <v>434.9</v>
      </c>
      <c r="H230" s="23">
        <f t="shared" si="58"/>
        <v>451.2</v>
      </c>
      <c r="I230" s="43">
        <f t="shared" si="59"/>
        <v>442.2</v>
      </c>
      <c r="J230" s="23">
        <f t="shared" si="60"/>
        <v>459.6</v>
      </c>
      <c r="K230" s="23">
        <f t="shared" si="61"/>
        <v>450.4</v>
      </c>
      <c r="L230" s="23">
        <f t="shared" si="62"/>
        <v>464</v>
      </c>
      <c r="M230" s="23">
        <f t="shared" si="63"/>
        <v>454.7</v>
      </c>
      <c r="N230" s="23">
        <f t="shared" si="56"/>
        <v>493.4</v>
      </c>
      <c r="O230" s="23">
        <f t="shared" si="57"/>
        <v>483.6</v>
      </c>
      <c r="P230" s="49"/>
      <c r="Q230"/>
    </row>
    <row r="231" spans="1:17" ht="12.75" customHeight="1">
      <c r="A231" s="38">
        <v>58</v>
      </c>
      <c r="B231" s="39">
        <v>381831</v>
      </c>
      <c r="C231" s="21">
        <v>374191</v>
      </c>
      <c r="D231" s="23">
        <f t="shared" si="66"/>
        <v>446.6</v>
      </c>
      <c r="E231" s="23">
        <f t="shared" si="66"/>
        <v>437.7</v>
      </c>
      <c r="F231" s="23">
        <f t="shared" si="67"/>
        <v>452</v>
      </c>
      <c r="G231" s="23">
        <f t="shared" si="67"/>
        <v>443</v>
      </c>
      <c r="H231" s="23">
        <f t="shared" si="58"/>
        <v>459.6</v>
      </c>
      <c r="I231" s="43">
        <f t="shared" si="59"/>
        <v>450.4</v>
      </c>
      <c r="J231" s="23">
        <f t="shared" si="60"/>
        <v>468.2</v>
      </c>
      <c r="K231" s="23">
        <f t="shared" si="61"/>
        <v>458.8</v>
      </c>
      <c r="L231" s="23">
        <f t="shared" si="62"/>
        <v>472.6</v>
      </c>
      <c r="M231" s="23">
        <f t="shared" si="63"/>
        <v>463.2</v>
      </c>
      <c r="N231" s="23">
        <f t="shared" si="56"/>
        <v>502.7</v>
      </c>
      <c r="O231" s="23">
        <f t="shared" si="57"/>
        <v>492.6</v>
      </c>
      <c r="P231" s="49"/>
      <c r="Q231"/>
    </row>
    <row r="232" spans="1:17" ht="12.75" customHeight="1">
      <c r="A232" s="38">
        <v>59</v>
      </c>
      <c r="B232" s="39">
        <v>388831</v>
      </c>
      <c r="C232" s="21">
        <v>381051</v>
      </c>
      <c r="D232" s="23">
        <f t="shared" si="66"/>
        <v>454.8</v>
      </c>
      <c r="E232" s="23">
        <f t="shared" si="66"/>
        <v>445.7</v>
      </c>
      <c r="F232" s="23">
        <f t="shared" si="67"/>
        <v>460.3</v>
      </c>
      <c r="G232" s="23">
        <f t="shared" si="67"/>
        <v>451.1</v>
      </c>
      <c r="H232" s="23">
        <f t="shared" si="58"/>
        <v>468</v>
      </c>
      <c r="I232" s="43">
        <f t="shared" si="59"/>
        <v>458.7</v>
      </c>
      <c r="J232" s="23">
        <f t="shared" si="60"/>
        <v>476.8</v>
      </c>
      <c r="K232" s="23">
        <f t="shared" si="61"/>
        <v>467.3</v>
      </c>
      <c r="L232" s="23">
        <f t="shared" si="62"/>
        <v>481.3</v>
      </c>
      <c r="M232" s="23">
        <f t="shared" si="63"/>
        <v>471.7</v>
      </c>
      <c r="N232" s="23">
        <f t="shared" si="56"/>
        <v>511.9</v>
      </c>
      <c r="O232" s="23">
        <f t="shared" si="57"/>
        <v>501.6</v>
      </c>
      <c r="P232" s="49"/>
      <c r="Q232"/>
    </row>
    <row r="233" spans="1:17" ht="12.75" customHeight="1">
      <c r="A233" s="41">
        <v>60</v>
      </c>
      <c r="B233" s="40">
        <v>395831</v>
      </c>
      <c r="C233" s="24">
        <v>387911</v>
      </c>
      <c r="D233" s="25">
        <f t="shared" si="66"/>
        <v>463</v>
      </c>
      <c r="E233" s="25">
        <f t="shared" si="66"/>
        <v>453.8</v>
      </c>
      <c r="F233" s="25">
        <f t="shared" si="67"/>
        <v>468.6</v>
      </c>
      <c r="G233" s="25">
        <f t="shared" si="67"/>
        <v>459.2</v>
      </c>
      <c r="H233" s="25">
        <f t="shared" si="58"/>
        <v>476.5</v>
      </c>
      <c r="I233" s="26">
        <f t="shared" si="59"/>
        <v>466.9</v>
      </c>
      <c r="J233" s="25">
        <f t="shared" si="60"/>
        <v>485.4</v>
      </c>
      <c r="K233" s="25">
        <f t="shared" si="61"/>
        <v>475.7</v>
      </c>
      <c r="L233" s="25">
        <f t="shared" si="62"/>
        <v>490</v>
      </c>
      <c r="M233" s="25">
        <f t="shared" si="63"/>
        <v>480.2</v>
      </c>
      <c r="N233" s="25">
        <f t="shared" si="56"/>
        <v>521.1</v>
      </c>
      <c r="O233" s="25">
        <f t="shared" si="57"/>
        <v>510.7</v>
      </c>
      <c r="P233"/>
      <c r="Q233"/>
    </row>
    <row r="234" spans="1:15" ht="12.75" customHeight="1">
      <c r="A234" s="10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="16" customFormat="1" ht="12" customHeight="1">
      <c r="A235" s="16" t="s">
        <v>12</v>
      </c>
    </row>
    <row r="236" s="16" customFormat="1" ht="12.75" customHeight="1">
      <c r="A236" s="16" t="s">
        <v>13</v>
      </c>
    </row>
    <row r="237" ht="12.75" customHeight="1"/>
    <row r="238" ht="12" customHeight="1"/>
    <row r="239" spans="4:9" ht="12.75">
      <c r="D239" s="3">
        <v>950</v>
      </c>
      <c r="E239" s="3">
        <v>912</v>
      </c>
      <c r="F239" s="3">
        <v>874</v>
      </c>
      <c r="G239" s="3">
        <v>851</v>
      </c>
      <c r="H239" s="3">
        <v>814</v>
      </c>
      <c r="I239" s="3">
        <v>777</v>
      </c>
    </row>
    <row r="240" spans="4:9" ht="12.75">
      <c r="D240" s="3">
        <v>860</v>
      </c>
      <c r="E240" s="3">
        <v>836</v>
      </c>
      <c r="F240" s="3">
        <v>823</v>
      </c>
      <c r="G240" s="3">
        <v>817</v>
      </c>
      <c r="H240" s="3">
        <v>814</v>
      </c>
      <c r="I240" s="3">
        <v>802</v>
      </c>
    </row>
    <row r="241" spans="4:9" ht="12.75">
      <c r="D241" s="3">
        <v>785</v>
      </c>
      <c r="E241" s="3">
        <v>779</v>
      </c>
      <c r="F241" s="3">
        <v>748</v>
      </c>
      <c r="G241" s="3">
        <v>741</v>
      </c>
      <c r="H241">
        <v>730</v>
      </c>
      <c r="I241" s="3">
        <v>711</v>
      </c>
    </row>
    <row r="242" spans="4:9" ht="12.75">
      <c r="D242" s="3">
        <v>673</v>
      </c>
      <c r="E242" s="3">
        <v>665</v>
      </c>
      <c r="F242" s="3">
        <v>636</v>
      </c>
      <c r="G242" s="3">
        <v>598</v>
      </c>
      <c r="H242">
        <v>654</v>
      </c>
      <c r="I242">
        <v>642</v>
      </c>
    </row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</sheetData>
  <sheetProtection password="D421"/>
  <printOptions/>
  <pageMargins left="0.01968503937007874" right="0.01968503937007874" top="0.01968503937007874" bottom="0.01968503937007874" header="0.5118110236220472" footer="0.5118110236220472"/>
  <pageSetup orientation="portrait" paperSize="9" r:id="rId1"/>
  <headerFooter alignWithMargins="0">
    <oddFooter>&amp;R&amp;P</oddFooter>
  </headerFooter>
  <rowBreaks count="4" manualBreakCount="4">
    <brk id="59" max="65535" man="1"/>
    <brk id="118" max="65535" man="1"/>
    <brk id="177" max="65535" man="1"/>
    <brk id="2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IS-Seksjonen</dc:creator>
  <cp:keywords/>
  <dc:description/>
  <cp:lastModifiedBy>Sæunn Sigurdardottir</cp:lastModifiedBy>
  <cp:lastPrinted>2000-07-06T10:26:20Z</cp:lastPrinted>
  <dcterms:created xsi:type="dcterms:W3CDTF">2000-07-05T10:34:41Z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