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70" activeTab="1"/>
  </bookViews>
  <sheets>
    <sheet name="T1 - Timetabell" sheetId="1" r:id="rId1"/>
    <sheet name="T2 - 80% av T1- Timetabell" sheetId="2" r:id="rId2"/>
    <sheet name="Timetabell 50 % overtid" sheetId="3" r:id="rId3"/>
    <sheet name="Timetabell 100 % overtid" sheetId="4" r:id="rId4"/>
  </sheets>
  <definedNames>
    <definedName name="_xlnm.Print_Titles" localSheetId="0">'T1 - Timetabell'!$1:$3</definedName>
    <definedName name="_xlnm.Print_Titles" localSheetId="1">'T2 - 80% av T1- Timetabell'!$1:$3</definedName>
    <definedName name="_xlnm.Print_Titles" localSheetId="3">'Timetabell 100 % overtid'!$1:$3</definedName>
    <definedName name="_xlnm.Print_Titles" localSheetId="2">'Timetabell 50 % overtid'!$1:$3</definedName>
  </definedNames>
  <calcPr fullCalcOnLoad="1"/>
</workbook>
</file>

<file path=xl/sharedStrings.xml><?xml version="1.0" encoding="utf-8"?>
<sst xmlns="http://schemas.openxmlformats.org/spreadsheetml/2006/main" count="52" uniqueCount="10">
  <si>
    <t>Ltr.</t>
  </si>
  <si>
    <t xml:space="preserve"> Årsløn </t>
  </si>
  <si>
    <t>Mnd.løn</t>
  </si>
  <si>
    <t>Brutto</t>
  </si>
  <si>
    <t>Netto</t>
  </si>
  <si>
    <t>Timelønnstabell T1</t>
  </si>
  <si>
    <t>Gjelder f.o.m. 01.01.2002 t.o.m. 30.04.2002</t>
  </si>
  <si>
    <t>Timelønnstabell  50 % overtid</t>
  </si>
  <si>
    <t>Timelønnstabell 100 % overtid</t>
  </si>
  <si>
    <t>50 % overtid av T 2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</si>
</sst>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"/>
  </numFmts>
  <fonts count="8"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3" fillId="0" borderId="0" xfId="18" applyNumberFormat="1" applyFont="1" applyAlignment="1">
      <alignment/>
    </xf>
    <xf numFmtId="165" fontId="2" fillId="0" borderId="1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4"/>
  <sheetViews>
    <sheetView workbookViewId="0" topLeftCell="A1">
      <pane ySplit="1125" topLeftCell="BM1" activePane="bottomLeft" state="split"/>
      <selection pane="topLeft" activeCell="H1" sqref="H1"/>
      <selection pane="bottomLeft" activeCell="H6" sqref="H6"/>
    </sheetView>
  </sheetViews>
  <sheetFormatPr defaultColWidth="12" defaultRowHeight="12.75"/>
  <cols>
    <col min="1" max="1" width="4.66015625" style="6" customWidth="1"/>
    <col min="2" max="2" width="10.16015625" style="6" customWidth="1"/>
    <col min="3" max="3" width="9.16015625" style="6" hidden="1" customWidth="1"/>
    <col min="4" max="4" width="9.5" style="6" hidden="1" customWidth="1"/>
    <col min="5" max="5" width="9.5" style="6" customWidth="1"/>
    <col min="6" max="6" width="8" style="6" customWidth="1"/>
    <col min="7" max="7" width="7.83203125" style="6" customWidth="1"/>
    <col min="8" max="16" width="6.66015625" style="6" customWidth="1"/>
    <col min="17" max="17" width="7.33203125" style="6" customWidth="1"/>
    <col min="18" max="19" width="10.66015625" style="6" customWidth="1"/>
    <col min="20" max="20" width="20.33203125" style="6" customWidth="1"/>
    <col min="21" max="16384" width="10.66015625" style="6" customWidth="1"/>
  </cols>
  <sheetData>
    <row r="1" spans="1:8" s="3" customFormat="1" ht="20.25">
      <c r="A1" s="8" t="s">
        <v>5</v>
      </c>
      <c r="H1" s="9" t="s">
        <v>6</v>
      </c>
    </row>
    <row r="2" spans="1:17" s="2" customFormat="1" ht="11.25">
      <c r="A2" s="2" t="s">
        <v>0</v>
      </c>
      <c r="B2" s="2" t="s">
        <v>1</v>
      </c>
      <c r="C2" s="2" t="s">
        <v>1</v>
      </c>
      <c r="D2" s="2" t="s">
        <v>2</v>
      </c>
      <c r="F2" s="14" t="s">
        <v>3</v>
      </c>
      <c r="G2" s="14" t="s">
        <v>4</v>
      </c>
      <c r="H2" s="14" t="s">
        <v>3</v>
      </c>
      <c r="I2" s="14" t="s">
        <v>4</v>
      </c>
      <c r="J2" s="14" t="s">
        <v>3</v>
      </c>
      <c r="K2" s="14" t="s">
        <v>4</v>
      </c>
      <c r="L2" s="14" t="s">
        <v>3</v>
      </c>
      <c r="M2" s="14" t="s">
        <v>4</v>
      </c>
      <c r="N2" s="14" t="s">
        <v>3</v>
      </c>
      <c r="O2" s="14" t="s">
        <v>4</v>
      </c>
      <c r="P2" s="14" t="s">
        <v>3</v>
      </c>
      <c r="Q2" s="14" t="s">
        <v>4</v>
      </c>
    </row>
    <row r="3" spans="2:17" s="5" customFormat="1" ht="12" thickBot="1">
      <c r="B3" s="15" t="s">
        <v>3</v>
      </c>
      <c r="C3" s="16">
        <v>2200</v>
      </c>
      <c r="D3" s="13"/>
      <c r="E3" s="13" t="s">
        <v>4</v>
      </c>
      <c r="F3" s="13">
        <v>960</v>
      </c>
      <c r="G3" s="13">
        <v>960</v>
      </c>
      <c r="H3" s="13">
        <v>921</v>
      </c>
      <c r="I3" s="13">
        <v>921</v>
      </c>
      <c r="J3" s="13">
        <v>883</v>
      </c>
      <c r="K3" s="13">
        <v>883</v>
      </c>
      <c r="L3" s="13">
        <v>860</v>
      </c>
      <c r="M3" s="13">
        <v>860</v>
      </c>
      <c r="N3" s="13">
        <v>822</v>
      </c>
      <c r="O3" s="13">
        <v>822</v>
      </c>
      <c r="P3" s="13">
        <v>785</v>
      </c>
      <c r="Q3" s="13">
        <v>785</v>
      </c>
    </row>
    <row r="4" spans="1:7" ht="11.25">
      <c r="A4" s="6">
        <v>0</v>
      </c>
      <c r="B4" s="6">
        <v>0</v>
      </c>
      <c r="C4" s="6">
        <v>0</v>
      </c>
      <c r="D4" s="7"/>
      <c r="E4" s="7"/>
      <c r="F4" s="7"/>
      <c r="G4" s="7"/>
    </row>
    <row r="5" spans="1:17" ht="11.25">
      <c r="A5" s="6">
        <v>1</v>
      </c>
      <c r="B5" s="10">
        <f aca="true" t="shared" si="0" ref="B5:B36">$C$3+C5</f>
        <v>153331</v>
      </c>
      <c r="C5" s="6">
        <v>151131</v>
      </c>
      <c r="D5" s="7">
        <f aca="true" t="shared" si="1" ref="D5:D36">B5/12</f>
        <v>12777.583333333334</v>
      </c>
      <c r="E5" s="12">
        <f aca="true" t="shared" si="2" ref="E5:E68">B5-((B5+169)*2%)</f>
        <v>150261</v>
      </c>
      <c r="F5" s="1">
        <f aca="true" t="shared" si="3" ref="F5:P14">ROUND((($B5*1500)/(1687.5*F$3)/112*100)*1,1)</f>
        <v>126.8</v>
      </c>
      <c r="G5" s="1">
        <f aca="true" t="shared" si="4" ref="G5:G11">ROUND((($E5*1500)/(1687.5*G$3)/112*100)*1,1)</f>
        <v>124.2</v>
      </c>
      <c r="H5" s="1">
        <f t="shared" si="3"/>
        <v>132.1</v>
      </c>
      <c r="I5" s="1">
        <f aca="true" t="shared" si="5" ref="I5:I20">ROUND((($E5*1500)/(1687.5*I$3)/112*100)*1,1)</f>
        <v>129.5</v>
      </c>
      <c r="J5" s="1">
        <f t="shared" si="3"/>
        <v>137.8</v>
      </c>
      <c r="K5" s="1">
        <f aca="true" t="shared" si="6" ref="K5:K20">ROUND((($E5*1500)/(1687.5*K$3)/112*100)*1,1)</f>
        <v>135.1</v>
      </c>
      <c r="L5" s="1">
        <f t="shared" si="3"/>
        <v>141.5</v>
      </c>
      <c r="M5" s="1">
        <f aca="true" t="shared" si="7" ref="M5:M20">ROUND((($E5*1500)/(1687.5*M$3)/112*100)*1,1)</f>
        <v>138.7</v>
      </c>
      <c r="N5" s="1">
        <f t="shared" si="3"/>
        <v>148</v>
      </c>
      <c r="O5" s="1">
        <f aca="true" t="shared" si="8" ref="O5:O20">ROUND((($E5*1500)/(1687.5*O$3)/112*100)*1,1)</f>
        <v>145.1</v>
      </c>
      <c r="P5" s="1">
        <f t="shared" si="3"/>
        <v>155</v>
      </c>
      <c r="Q5" s="1">
        <f aca="true" t="shared" si="9" ref="Q5:Q20">ROUND((($E5*1500)/(1687.5*Q$3)/112*100)*1,1)</f>
        <v>151.9</v>
      </c>
    </row>
    <row r="6" spans="1:17" ht="11.25">
      <c r="A6" s="6">
        <v>2</v>
      </c>
      <c r="B6" s="10">
        <f t="shared" si="0"/>
        <v>155731</v>
      </c>
      <c r="C6" s="6">
        <v>153531</v>
      </c>
      <c r="D6" s="7">
        <f t="shared" si="1"/>
        <v>12977.583333333334</v>
      </c>
      <c r="E6" s="12">
        <f t="shared" si="2"/>
        <v>152613</v>
      </c>
      <c r="F6" s="1">
        <f t="shared" si="3"/>
        <v>128.7</v>
      </c>
      <c r="G6" s="1">
        <f t="shared" si="4"/>
        <v>126.2</v>
      </c>
      <c r="H6" s="1">
        <f t="shared" si="3"/>
        <v>134.2</v>
      </c>
      <c r="I6" s="1">
        <f t="shared" si="5"/>
        <v>131.5</v>
      </c>
      <c r="J6" s="1">
        <f t="shared" si="3"/>
        <v>140</v>
      </c>
      <c r="K6" s="1">
        <f t="shared" si="6"/>
        <v>137.2</v>
      </c>
      <c r="L6" s="1">
        <f t="shared" si="3"/>
        <v>143.7</v>
      </c>
      <c r="M6" s="1">
        <f t="shared" si="7"/>
        <v>140.8</v>
      </c>
      <c r="N6" s="1">
        <f t="shared" si="3"/>
        <v>150.4</v>
      </c>
      <c r="O6" s="1">
        <f t="shared" si="8"/>
        <v>147.3</v>
      </c>
      <c r="P6" s="1">
        <f t="shared" si="3"/>
        <v>157.4</v>
      </c>
      <c r="Q6" s="1">
        <f t="shared" si="9"/>
        <v>154.3</v>
      </c>
    </row>
    <row r="7" spans="1:17" ht="11.25">
      <c r="A7" s="6">
        <v>3</v>
      </c>
      <c r="B7" s="10">
        <f t="shared" si="0"/>
        <v>158131</v>
      </c>
      <c r="C7" s="6">
        <v>155931</v>
      </c>
      <c r="D7" s="7">
        <f t="shared" si="1"/>
        <v>13177.583333333334</v>
      </c>
      <c r="E7" s="12">
        <f t="shared" si="2"/>
        <v>154965</v>
      </c>
      <c r="F7" s="1">
        <f t="shared" si="3"/>
        <v>130.7</v>
      </c>
      <c r="G7" s="1">
        <f t="shared" si="4"/>
        <v>128.1</v>
      </c>
      <c r="H7" s="1">
        <f t="shared" si="3"/>
        <v>136.3</v>
      </c>
      <c r="I7" s="1">
        <f t="shared" si="5"/>
        <v>133.5</v>
      </c>
      <c r="J7" s="1">
        <f t="shared" si="3"/>
        <v>142.1</v>
      </c>
      <c r="K7" s="1">
        <f t="shared" si="6"/>
        <v>139.3</v>
      </c>
      <c r="L7" s="1">
        <f t="shared" si="3"/>
        <v>145.9</v>
      </c>
      <c r="M7" s="1">
        <f t="shared" si="7"/>
        <v>143</v>
      </c>
      <c r="N7" s="1">
        <f t="shared" si="3"/>
        <v>152.7</v>
      </c>
      <c r="O7" s="1">
        <f t="shared" si="8"/>
        <v>149.6</v>
      </c>
      <c r="P7" s="1">
        <f t="shared" si="3"/>
        <v>159.9</v>
      </c>
      <c r="Q7" s="1">
        <f t="shared" si="9"/>
        <v>156.7</v>
      </c>
    </row>
    <row r="8" spans="1:17" ht="11.25">
      <c r="A8" s="6">
        <v>4</v>
      </c>
      <c r="B8" s="10">
        <f t="shared" si="0"/>
        <v>160531</v>
      </c>
      <c r="C8" s="6">
        <v>158331</v>
      </c>
      <c r="D8" s="7">
        <f t="shared" si="1"/>
        <v>13377.583333333334</v>
      </c>
      <c r="E8" s="12">
        <f t="shared" si="2"/>
        <v>157317</v>
      </c>
      <c r="F8" s="1">
        <f t="shared" si="3"/>
        <v>132.7</v>
      </c>
      <c r="G8" s="1">
        <f t="shared" si="4"/>
        <v>130.1</v>
      </c>
      <c r="H8" s="1">
        <f t="shared" si="3"/>
        <v>138.3</v>
      </c>
      <c r="I8" s="1">
        <f t="shared" si="5"/>
        <v>135.6</v>
      </c>
      <c r="J8" s="1">
        <f t="shared" si="3"/>
        <v>144.3</v>
      </c>
      <c r="K8" s="1">
        <f t="shared" si="6"/>
        <v>141.4</v>
      </c>
      <c r="L8" s="1">
        <f t="shared" si="3"/>
        <v>148.1</v>
      </c>
      <c r="M8" s="1">
        <f t="shared" si="7"/>
        <v>145.2</v>
      </c>
      <c r="N8" s="1">
        <f t="shared" si="3"/>
        <v>155</v>
      </c>
      <c r="O8" s="1">
        <f t="shared" si="8"/>
        <v>151.9</v>
      </c>
      <c r="P8" s="1">
        <f t="shared" si="3"/>
        <v>162.3</v>
      </c>
      <c r="Q8" s="1">
        <f t="shared" si="9"/>
        <v>159.1</v>
      </c>
    </row>
    <row r="9" spans="1:17" ht="11.25">
      <c r="A9" s="6">
        <v>5</v>
      </c>
      <c r="B9" s="10">
        <f t="shared" si="0"/>
        <v>162931</v>
      </c>
      <c r="C9" s="6">
        <v>160731</v>
      </c>
      <c r="D9" s="7">
        <f t="shared" si="1"/>
        <v>13577.583333333334</v>
      </c>
      <c r="E9" s="12">
        <f t="shared" si="2"/>
        <v>159669</v>
      </c>
      <c r="F9" s="1">
        <f t="shared" si="3"/>
        <v>134.7</v>
      </c>
      <c r="G9" s="1">
        <f t="shared" si="4"/>
        <v>132</v>
      </c>
      <c r="H9" s="1">
        <f t="shared" si="3"/>
        <v>140.4</v>
      </c>
      <c r="I9" s="1">
        <f t="shared" si="5"/>
        <v>137.6</v>
      </c>
      <c r="J9" s="1">
        <f t="shared" si="3"/>
        <v>146.4</v>
      </c>
      <c r="K9" s="1">
        <f t="shared" si="6"/>
        <v>143.5</v>
      </c>
      <c r="L9" s="1">
        <f t="shared" si="3"/>
        <v>150.4</v>
      </c>
      <c r="M9" s="1">
        <f t="shared" si="7"/>
        <v>147.4</v>
      </c>
      <c r="N9" s="1">
        <f t="shared" si="3"/>
        <v>157.3</v>
      </c>
      <c r="O9" s="1">
        <f t="shared" si="8"/>
        <v>154.2</v>
      </c>
      <c r="P9" s="1">
        <f t="shared" si="3"/>
        <v>164.7</v>
      </c>
      <c r="Q9" s="1">
        <f t="shared" si="9"/>
        <v>161.4</v>
      </c>
    </row>
    <row r="10" spans="1:17" ht="11.25">
      <c r="A10" s="6">
        <v>6</v>
      </c>
      <c r="B10" s="10">
        <f t="shared" si="0"/>
        <v>165331</v>
      </c>
      <c r="C10" s="6">
        <v>163131</v>
      </c>
      <c r="D10" s="7">
        <f t="shared" si="1"/>
        <v>13777.583333333334</v>
      </c>
      <c r="E10" s="12">
        <f t="shared" si="2"/>
        <v>162021</v>
      </c>
      <c r="F10" s="1">
        <f t="shared" si="3"/>
        <v>136.7</v>
      </c>
      <c r="G10" s="1">
        <f t="shared" si="4"/>
        <v>133.9</v>
      </c>
      <c r="H10" s="1">
        <f t="shared" si="3"/>
        <v>142.5</v>
      </c>
      <c r="I10" s="1">
        <f t="shared" si="5"/>
        <v>139.6</v>
      </c>
      <c r="J10" s="1">
        <f t="shared" si="3"/>
        <v>148.6</v>
      </c>
      <c r="K10" s="1">
        <f t="shared" si="6"/>
        <v>145.6</v>
      </c>
      <c r="L10" s="1">
        <f t="shared" si="3"/>
        <v>152.6</v>
      </c>
      <c r="M10" s="1">
        <f t="shared" si="7"/>
        <v>149.5</v>
      </c>
      <c r="N10" s="1">
        <f t="shared" si="3"/>
        <v>159.6</v>
      </c>
      <c r="O10" s="1">
        <f t="shared" si="8"/>
        <v>156.4</v>
      </c>
      <c r="P10" s="1">
        <f t="shared" si="3"/>
        <v>167.2</v>
      </c>
      <c r="Q10" s="1">
        <f t="shared" si="9"/>
        <v>163.8</v>
      </c>
    </row>
    <row r="11" spans="1:17" ht="11.25">
      <c r="A11" s="6">
        <v>7</v>
      </c>
      <c r="B11" s="10">
        <f t="shared" si="0"/>
        <v>167731</v>
      </c>
      <c r="C11" s="6">
        <v>165531</v>
      </c>
      <c r="D11" s="7">
        <f t="shared" si="1"/>
        <v>13977.583333333334</v>
      </c>
      <c r="E11" s="12">
        <f t="shared" si="2"/>
        <v>164373</v>
      </c>
      <c r="F11" s="1">
        <f t="shared" si="3"/>
        <v>138.7</v>
      </c>
      <c r="G11" s="1">
        <f t="shared" si="4"/>
        <v>135.9</v>
      </c>
      <c r="H11" s="1">
        <f t="shared" si="3"/>
        <v>144.5</v>
      </c>
      <c r="I11" s="1">
        <f t="shared" si="5"/>
        <v>141.6</v>
      </c>
      <c r="J11" s="1">
        <f t="shared" si="3"/>
        <v>150.8</v>
      </c>
      <c r="K11" s="1">
        <f t="shared" si="6"/>
        <v>147.7</v>
      </c>
      <c r="L11" s="1">
        <f t="shared" si="3"/>
        <v>154.8</v>
      </c>
      <c r="M11" s="1">
        <f t="shared" si="7"/>
        <v>151.7</v>
      </c>
      <c r="N11" s="1">
        <f t="shared" si="3"/>
        <v>161.9</v>
      </c>
      <c r="O11" s="1">
        <f t="shared" si="8"/>
        <v>158.7</v>
      </c>
      <c r="P11" s="1">
        <f t="shared" si="3"/>
        <v>169.6</v>
      </c>
      <c r="Q11" s="1">
        <f t="shared" si="9"/>
        <v>166.2</v>
      </c>
    </row>
    <row r="12" spans="1:17" ht="11.25">
      <c r="A12" s="6">
        <v>8</v>
      </c>
      <c r="B12" s="10">
        <f t="shared" si="0"/>
        <v>170131</v>
      </c>
      <c r="C12" s="6">
        <v>167931</v>
      </c>
      <c r="D12" s="7">
        <f t="shared" si="1"/>
        <v>14177.583333333334</v>
      </c>
      <c r="E12" s="12">
        <f t="shared" si="2"/>
        <v>166725</v>
      </c>
      <c r="F12" s="1">
        <f t="shared" si="3"/>
        <v>140.7</v>
      </c>
      <c r="G12" s="1">
        <f aca="true" t="shared" si="10" ref="G12:G75">ROUND((($E12*1500)/(1687.5*G$3)/112*100)*1,1)</f>
        <v>137.8</v>
      </c>
      <c r="H12" s="1">
        <f t="shared" si="3"/>
        <v>146.6</v>
      </c>
      <c r="I12" s="1">
        <f t="shared" si="5"/>
        <v>143.7</v>
      </c>
      <c r="J12" s="1">
        <f t="shared" si="3"/>
        <v>152.9</v>
      </c>
      <c r="K12" s="1">
        <f t="shared" si="6"/>
        <v>149.9</v>
      </c>
      <c r="L12" s="1">
        <f t="shared" si="3"/>
        <v>157</v>
      </c>
      <c r="M12" s="1">
        <f t="shared" si="7"/>
        <v>153.9</v>
      </c>
      <c r="N12" s="1">
        <f t="shared" si="3"/>
        <v>164.3</v>
      </c>
      <c r="O12" s="1">
        <f t="shared" si="8"/>
        <v>161</v>
      </c>
      <c r="P12" s="1">
        <f t="shared" si="3"/>
        <v>172</v>
      </c>
      <c r="Q12" s="1">
        <f t="shared" si="9"/>
        <v>168.6</v>
      </c>
    </row>
    <row r="13" spans="1:17" ht="11.25">
      <c r="A13" s="6">
        <v>9</v>
      </c>
      <c r="B13" s="10">
        <f t="shared" si="0"/>
        <v>172531</v>
      </c>
      <c r="C13" s="6">
        <v>170331</v>
      </c>
      <c r="D13" s="7">
        <f t="shared" si="1"/>
        <v>14377.583333333334</v>
      </c>
      <c r="E13" s="12">
        <f t="shared" si="2"/>
        <v>169077</v>
      </c>
      <c r="F13" s="1">
        <f t="shared" si="3"/>
        <v>142.6</v>
      </c>
      <c r="G13" s="1">
        <f t="shared" si="10"/>
        <v>139.8</v>
      </c>
      <c r="H13" s="1">
        <f t="shared" si="3"/>
        <v>148.7</v>
      </c>
      <c r="I13" s="1">
        <f t="shared" si="5"/>
        <v>145.7</v>
      </c>
      <c r="J13" s="1">
        <f t="shared" si="3"/>
        <v>155.1</v>
      </c>
      <c r="K13" s="1">
        <f t="shared" si="6"/>
        <v>152</v>
      </c>
      <c r="L13" s="1">
        <f t="shared" si="3"/>
        <v>159.2</v>
      </c>
      <c r="M13" s="1">
        <f t="shared" si="7"/>
        <v>156</v>
      </c>
      <c r="N13" s="1">
        <f t="shared" si="3"/>
        <v>166.6</v>
      </c>
      <c r="O13" s="1">
        <f t="shared" si="8"/>
        <v>163.2</v>
      </c>
      <c r="P13" s="1">
        <f t="shared" si="3"/>
        <v>174.4</v>
      </c>
      <c r="Q13" s="1">
        <f t="shared" si="9"/>
        <v>170.9</v>
      </c>
    </row>
    <row r="14" spans="1:17" ht="11.25">
      <c r="A14" s="6">
        <v>10</v>
      </c>
      <c r="B14" s="10">
        <f t="shared" si="0"/>
        <v>174931</v>
      </c>
      <c r="C14" s="6">
        <v>172731</v>
      </c>
      <c r="D14" s="7">
        <f t="shared" si="1"/>
        <v>14577.583333333334</v>
      </c>
      <c r="E14" s="12">
        <f t="shared" si="2"/>
        <v>171429</v>
      </c>
      <c r="F14" s="1">
        <f t="shared" si="3"/>
        <v>144.6</v>
      </c>
      <c r="G14" s="1">
        <f t="shared" si="10"/>
        <v>141.7</v>
      </c>
      <c r="H14" s="1">
        <f t="shared" si="3"/>
        <v>150.7</v>
      </c>
      <c r="I14" s="1">
        <f t="shared" si="5"/>
        <v>147.7</v>
      </c>
      <c r="J14" s="1">
        <f t="shared" si="3"/>
        <v>157.2</v>
      </c>
      <c r="K14" s="1">
        <f t="shared" si="6"/>
        <v>154.1</v>
      </c>
      <c r="L14" s="1">
        <f t="shared" si="3"/>
        <v>161.4</v>
      </c>
      <c r="M14" s="1">
        <f t="shared" si="7"/>
        <v>158.2</v>
      </c>
      <c r="N14" s="1">
        <f t="shared" si="3"/>
        <v>168.9</v>
      </c>
      <c r="O14" s="1">
        <f t="shared" si="8"/>
        <v>165.5</v>
      </c>
      <c r="P14" s="1">
        <f t="shared" si="3"/>
        <v>176.9</v>
      </c>
      <c r="Q14" s="1">
        <f t="shared" si="9"/>
        <v>173.3</v>
      </c>
    </row>
    <row r="15" spans="1:17" ht="11.25">
      <c r="A15" s="6">
        <v>11</v>
      </c>
      <c r="B15" s="10">
        <f t="shared" si="0"/>
        <v>177331</v>
      </c>
      <c r="C15" s="6">
        <v>175131</v>
      </c>
      <c r="D15" s="7">
        <f t="shared" si="1"/>
        <v>14777.583333333334</v>
      </c>
      <c r="E15" s="12">
        <f t="shared" si="2"/>
        <v>173781</v>
      </c>
      <c r="F15" s="1">
        <f aca="true" t="shared" si="11" ref="F15:P24">ROUND((($B15*1500)/(1687.5*F$3)/112*100)*1,1)</f>
        <v>146.6</v>
      </c>
      <c r="G15" s="1">
        <f t="shared" si="10"/>
        <v>143.7</v>
      </c>
      <c r="H15" s="1">
        <f t="shared" si="11"/>
        <v>152.8</v>
      </c>
      <c r="I15" s="1">
        <f t="shared" si="5"/>
        <v>149.8</v>
      </c>
      <c r="J15" s="1">
        <f t="shared" si="11"/>
        <v>159.4</v>
      </c>
      <c r="K15" s="1">
        <f t="shared" si="6"/>
        <v>156.2</v>
      </c>
      <c r="L15" s="1">
        <f t="shared" si="11"/>
        <v>163.6</v>
      </c>
      <c r="M15" s="1">
        <f t="shared" si="7"/>
        <v>160.4</v>
      </c>
      <c r="N15" s="1">
        <f t="shared" si="11"/>
        <v>171.2</v>
      </c>
      <c r="O15" s="1">
        <f t="shared" si="8"/>
        <v>167.8</v>
      </c>
      <c r="P15" s="1">
        <f t="shared" si="11"/>
        <v>179.3</v>
      </c>
      <c r="Q15" s="1">
        <f t="shared" si="9"/>
        <v>175.7</v>
      </c>
    </row>
    <row r="16" spans="1:17" ht="11.25">
      <c r="A16" s="6">
        <v>12</v>
      </c>
      <c r="B16" s="10">
        <f t="shared" si="0"/>
        <v>179731</v>
      </c>
      <c r="C16" s="6">
        <v>177531</v>
      </c>
      <c r="D16" s="7">
        <f t="shared" si="1"/>
        <v>14977.583333333334</v>
      </c>
      <c r="E16" s="12">
        <f t="shared" si="2"/>
        <v>176133</v>
      </c>
      <c r="F16" s="1">
        <f t="shared" si="11"/>
        <v>148.6</v>
      </c>
      <c r="G16" s="1">
        <f t="shared" si="10"/>
        <v>145.6</v>
      </c>
      <c r="H16" s="1">
        <f t="shared" si="11"/>
        <v>154.9</v>
      </c>
      <c r="I16" s="1">
        <f t="shared" si="5"/>
        <v>151.8</v>
      </c>
      <c r="J16" s="1">
        <f t="shared" si="11"/>
        <v>161.5</v>
      </c>
      <c r="K16" s="1">
        <f t="shared" si="6"/>
        <v>158.3</v>
      </c>
      <c r="L16" s="1">
        <f t="shared" si="11"/>
        <v>165.9</v>
      </c>
      <c r="M16" s="1">
        <f t="shared" si="7"/>
        <v>162.5</v>
      </c>
      <c r="N16" s="1">
        <f t="shared" si="11"/>
        <v>173.5</v>
      </c>
      <c r="O16" s="1">
        <f t="shared" si="8"/>
        <v>170.1</v>
      </c>
      <c r="P16" s="1">
        <f t="shared" si="11"/>
        <v>181.7</v>
      </c>
      <c r="Q16" s="1">
        <f t="shared" si="9"/>
        <v>178.1</v>
      </c>
    </row>
    <row r="17" spans="1:17" ht="11.25">
      <c r="A17" s="6">
        <v>13</v>
      </c>
      <c r="B17" s="10">
        <f t="shared" si="0"/>
        <v>182131</v>
      </c>
      <c r="C17" s="6">
        <v>179931</v>
      </c>
      <c r="D17" s="7">
        <f t="shared" si="1"/>
        <v>15177.583333333334</v>
      </c>
      <c r="E17" s="12">
        <f t="shared" si="2"/>
        <v>178485</v>
      </c>
      <c r="F17" s="1">
        <f t="shared" si="11"/>
        <v>150.6</v>
      </c>
      <c r="G17" s="1">
        <f t="shared" si="10"/>
        <v>147.6</v>
      </c>
      <c r="H17" s="1">
        <f t="shared" si="11"/>
        <v>156.9</v>
      </c>
      <c r="I17" s="1">
        <f t="shared" si="5"/>
        <v>153.8</v>
      </c>
      <c r="J17" s="1">
        <f t="shared" si="11"/>
        <v>163.7</v>
      </c>
      <c r="K17" s="1">
        <f t="shared" si="6"/>
        <v>160.4</v>
      </c>
      <c r="L17" s="1">
        <f t="shared" si="11"/>
        <v>168.1</v>
      </c>
      <c r="M17" s="1">
        <f t="shared" si="7"/>
        <v>164.7</v>
      </c>
      <c r="N17" s="1">
        <f t="shared" si="11"/>
        <v>175.8</v>
      </c>
      <c r="O17" s="1">
        <f t="shared" si="8"/>
        <v>172.3</v>
      </c>
      <c r="P17" s="1">
        <f t="shared" si="11"/>
        <v>184.1</v>
      </c>
      <c r="Q17" s="1">
        <f t="shared" si="9"/>
        <v>180.5</v>
      </c>
    </row>
    <row r="18" spans="1:17" ht="11.25">
      <c r="A18" s="6">
        <v>14</v>
      </c>
      <c r="B18" s="10">
        <f t="shared" si="0"/>
        <v>184731</v>
      </c>
      <c r="C18" s="6">
        <v>182531</v>
      </c>
      <c r="D18" s="7">
        <f t="shared" si="1"/>
        <v>15394.25</v>
      </c>
      <c r="E18" s="12">
        <f t="shared" si="2"/>
        <v>181033</v>
      </c>
      <c r="F18" s="1">
        <f t="shared" si="11"/>
        <v>152.7</v>
      </c>
      <c r="G18" s="1">
        <f t="shared" si="10"/>
        <v>149.7</v>
      </c>
      <c r="H18" s="1">
        <f t="shared" si="11"/>
        <v>159.2</v>
      </c>
      <c r="I18" s="1">
        <f t="shared" si="5"/>
        <v>156</v>
      </c>
      <c r="J18" s="1">
        <f t="shared" si="11"/>
        <v>166</v>
      </c>
      <c r="K18" s="1">
        <f t="shared" si="6"/>
        <v>162.7</v>
      </c>
      <c r="L18" s="1">
        <f t="shared" si="11"/>
        <v>170.5</v>
      </c>
      <c r="M18" s="1">
        <f t="shared" si="7"/>
        <v>167.1</v>
      </c>
      <c r="N18" s="1">
        <f t="shared" si="11"/>
        <v>178.4</v>
      </c>
      <c r="O18" s="1">
        <f t="shared" si="8"/>
        <v>174.8</v>
      </c>
      <c r="P18" s="1">
        <f t="shared" si="11"/>
        <v>186.8</v>
      </c>
      <c r="Q18" s="1">
        <f t="shared" si="9"/>
        <v>183</v>
      </c>
    </row>
    <row r="19" spans="1:17" ht="11.25">
      <c r="A19" s="6">
        <v>15</v>
      </c>
      <c r="B19" s="10">
        <f t="shared" si="0"/>
        <v>187731</v>
      </c>
      <c r="C19" s="6">
        <v>185531</v>
      </c>
      <c r="D19" s="7">
        <f t="shared" si="1"/>
        <v>15644.25</v>
      </c>
      <c r="E19" s="12">
        <f t="shared" si="2"/>
        <v>183973</v>
      </c>
      <c r="F19" s="1">
        <f t="shared" si="11"/>
        <v>155.2</v>
      </c>
      <c r="G19" s="1">
        <f t="shared" si="10"/>
        <v>152.1</v>
      </c>
      <c r="H19" s="1">
        <f t="shared" si="11"/>
        <v>161.8</v>
      </c>
      <c r="I19" s="1">
        <f t="shared" si="5"/>
        <v>158.5</v>
      </c>
      <c r="J19" s="1">
        <f t="shared" si="11"/>
        <v>168.7</v>
      </c>
      <c r="K19" s="1">
        <f t="shared" si="6"/>
        <v>165.4</v>
      </c>
      <c r="L19" s="1">
        <f t="shared" si="11"/>
        <v>173.2</v>
      </c>
      <c r="M19" s="1">
        <f t="shared" si="7"/>
        <v>169.8</v>
      </c>
      <c r="N19" s="1">
        <f t="shared" si="11"/>
        <v>181.3</v>
      </c>
      <c r="O19" s="1">
        <f t="shared" si="8"/>
        <v>177.6</v>
      </c>
      <c r="P19" s="1">
        <f t="shared" si="11"/>
        <v>189.8</v>
      </c>
      <c r="Q19" s="1">
        <f t="shared" si="9"/>
        <v>186</v>
      </c>
    </row>
    <row r="20" spans="1:17" ht="11.25">
      <c r="A20" s="6">
        <v>16</v>
      </c>
      <c r="B20" s="10">
        <f t="shared" si="0"/>
        <v>191031</v>
      </c>
      <c r="C20" s="6">
        <v>188831</v>
      </c>
      <c r="D20" s="7">
        <f t="shared" si="1"/>
        <v>15919.25</v>
      </c>
      <c r="E20" s="12">
        <f t="shared" si="2"/>
        <v>187207</v>
      </c>
      <c r="F20" s="1">
        <f t="shared" si="11"/>
        <v>157.9</v>
      </c>
      <c r="G20" s="1">
        <f t="shared" si="10"/>
        <v>154.8</v>
      </c>
      <c r="H20" s="1">
        <f t="shared" si="11"/>
        <v>164.6</v>
      </c>
      <c r="I20" s="1">
        <f t="shared" si="5"/>
        <v>161.3</v>
      </c>
      <c r="J20" s="1">
        <f t="shared" si="11"/>
        <v>171.7</v>
      </c>
      <c r="K20" s="1">
        <f t="shared" si="6"/>
        <v>168.3</v>
      </c>
      <c r="L20" s="1">
        <f t="shared" si="11"/>
        <v>176.3</v>
      </c>
      <c r="M20" s="1">
        <f t="shared" si="7"/>
        <v>172.8</v>
      </c>
      <c r="N20" s="1">
        <f t="shared" si="11"/>
        <v>184.4</v>
      </c>
      <c r="O20" s="1">
        <f t="shared" si="8"/>
        <v>180.8</v>
      </c>
      <c r="P20" s="1">
        <f t="shared" si="11"/>
        <v>193.1</v>
      </c>
      <c r="Q20" s="1">
        <f t="shared" si="9"/>
        <v>189.3</v>
      </c>
    </row>
    <row r="21" spans="1:17" ht="11.25">
      <c r="A21" s="6">
        <v>17</v>
      </c>
      <c r="B21" s="10">
        <f t="shared" si="0"/>
        <v>194331</v>
      </c>
      <c r="C21" s="6">
        <v>192131</v>
      </c>
      <c r="D21" s="7">
        <f t="shared" si="1"/>
        <v>16194.25</v>
      </c>
      <c r="E21" s="12">
        <f t="shared" si="2"/>
        <v>190441</v>
      </c>
      <c r="F21" s="1">
        <f t="shared" si="11"/>
        <v>160.7</v>
      </c>
      <c r="G21" s="1">
        <f t="shared" si="10"/>
        <v>157.4</v>
      </c>
      <c r="H21" s="1">
        <f t="shared" si="11"/>
        <v>167.5</v>
      </c>
      <c r="I21" s="1">
        <f aca="true" t="shared" si="12" ref="I21:I83">ROUND((($E21*1500)/(1687.5*I$3)/112*100)*1,1)</f>
        <v>164.1</v>
      </c>
      <c r="J21" s="1">
        <f t="shared" si="11"/>
        <v>174.7</v>
      </c>
      <c r="K21" s="1">
        <f aca="true" t="shared" si="13" ref="K21:K83">ROUND((($E21*1500)/(1687.5*K$3)/112*100)*1,1)</f>
        <v>171.2</v>
      </c>
      <c r="L21" s="1">
        <f t="shared" si="11"/>
        <v>179.3</v>
      </c>
      <c r="M21" s="1">
        <f aca="true" t="shared" si="14" ref="M21:M83">ROUND((($E21*1500)/(1687.5*M$3)/112*100)*1,1)</f>
        <v>175.7</v>
      </c>
      <c r="N21" s="1">
        <f t="shared" si="11"/>
        <v>187.6</v>
      </c>
      <c r="O21" s="1">
        <f aca="true" t="shared" si="15" ref="O21:O83">ROUND((($E21*1500)/(1687.5*O$3)/112*100)*1,1)</f>
        <v>183.9</v>
      </c>
      <c r="P21" s="1">
        <f t="shared" si="11"/>
        <v>196.5</v>
      </c>
      <c r="Q21" s="1">
        <f aca="true" t="shared" si="16" ref="Q21:Q83">ROUND((($E21*1500)/(1687.5*Q$3)/112*100)*1,1)</f>
        <v>192.5</v>
      </c>
    </row>
    <row r="22" spans="1:17" ht="11.25">
      <c r="A22" s="6">
        <v>18</v>
      </c>
      <c r="B22" s="10">
        <f t="shared" si="0"/>
        <v>197731</v>
      </c>
      <c r="C22" s="6">
        <v>195531</v>
      </c>
      <c r="D22" s="7">
        <f t="shared" si="1"/>
        <v>16477.583333333332</v>
      </c>
      <c r="E22" s="12">
        <f t="shared" si="2"/>
        <v>193773</v>
      </c>
      <c r="F22" s="1">
        <f t="shared" si="11"/>
        <v>163.5</v>
      </c>
      <c r="G22" s="1">
        <f t="shared" si="10"/>
        <v>160.2</v>
      </c>
      <c r="H22" s="1">
        <f t="shared" si="11"/>
        <v>170.4</v>
      </c>
      <c r="I22" s="1">
        <f t="shared" si="12"/>
        <v>167</v>
      </c>
      <c r="J22" s="1">
        <f t="shared" si="11"/>
        <v>177.7</v>
      </c>
      <c r="K22" s="1">
        <f t="shared" si="13"/>
        <v>174.2</v>
      </c>
      <c r="L22" s="1">
        <f t="shared" si="11"/>
        <v>182.5</v>
      </c>
      <c r="M22" s="1">
        <f t="shared" si="14"/>
        <v>178.8</v>
      </c>
      <c r="N22" s="1">
        <f t="shared" si="11"/>
        <v>190.9</v>
      </c>
      <c r="O22" s="1">
        <f t="shared" si="15"/>
        <v>187.1</v>
      </c>
      <c r="P22" s="1">
        <f t="shared" si="11"/>
        <v>199.9</v>
      </c>
      <c r="Q22" s="1">
        <f t="shared" si="16"/>
        <v>195.9</v>
      </c>
    </row>
    <row r="23" spans="1:17" ht="11.25">
      <c r="A23" s="6">
        <v>19</v>
      </c>
      <c r="B23" s="10">
        <f t="shared" si="0"/>
        <v>201131</v>
      </c>
      <c r="C23" s="6">
        <v>198931</v>
      </c>
      <c r="D23" s="7">
        <f t="shared" si="1"/>
        <v>16760.916666666668</v>
      </c>
      <c r="E23" s="12">
        <f t="shared" si="2"/>
        <v>197105</v>
      </c>
      <c r="F23" s="1">
        <f t="shared" si="11"/>
        <v>166.3</v>
      </c>
      <c r="G23" s="1">
        <f t="shared" si="10"/>
        <v>163</v>
      </c>
      <c r="H23" s="1">
        <f t="shared" si="11"/>
        <v>173.3</v>
      </c>
      <c r="I23" s="1">
        <f t="shared" si="12"/>
        <v>169.9</v>
      </c>
      <c r="J23" s="1">
        <f t="shared" si="11"/>
        <v>180.8</v>
      </c>
      <c r="K23" s="1">
        <f t="shared" si="13"/>
        <v>177.2</v>
      </c>
      <c r="L23" s="1">
        <f t="shared" si="11"/>
        <v>185.6</v>
      </c>
      <c r="M23" s="1">
        <f t="shared" si="14"/>
        <v>181.9</v>
      </c>
      <c r="N23" s="1">
        <f t="shared" si="11"/>
        <v>194.2</v>
      </c>
      <c r="O23" s="1">
        <f t="shared" si="15"/>
        <v>190.3</v>
      </c>
      <c r="P23" s="1">
        <f t="shared" si="11"/>
        <v>203.3</v>
      </c>
      <c r="Q23" s="1">
        <f t="shared" si="16"/>
        <v>199.3</v>
      </c>
    </row>
    <row r="24" spans="1:17" ht="11.25">
      <c r="A24" s="6">
        <v>20</v>
      </c>
      <c r="B24" s="10">
        <f t="shared" si="0"/>
        <v>204731</v>
      </c>
      <c r="C24" s="6">
        <v>202531</v>
      </c>
      <c r="D24" s="7">
        <f t="shared" si="1"/>
        <v>17060.916666666668</v>
      </c>
      <c r="E24" s="12">
        <f t="shared" si="2"/>
        <v>200633</v>
      </c>
      <c r="F24" s="1">
        <f t="shared" si="11"/>
        <v>169.3</v>
      </c>
      <c r="G24" s="1">
        <f t="shared" si="10"/>
        <v>165.9</v>
      </c>
      <c r="H24" s="1">
        <f t="shared" si="11"/>
        <v>176.4</v>
      </c>
      <c r="I24" s="1">
        <f t="shared" si="12"/>
        <v>172.9</v>
      </c>
      <c r="J24" s="1">
        <f t="shared" si="11"/>
        <v>184</v>
      </c>
      <c r="K24" s="1">
        <f t="shared" si="13"/>
        <v>180.3</v>
      </c>
      <c r="L24" s="1">
        <f t="shared" si="11"/>
        <v>188.9</v>
      </c>
      <c r="M24" s="1">
        <f t="shared" si="14"/>
        <v>185.2</v>
      </c>
      <c r="N24" s="1">
        <f t="shared" si="11"/>
        <v>197.7</v>
      </c>
      <c r="O24" s="1">
        <f t="shared" si="15"/>
        <v>193.7</v>
      </c>
      <c r="P24" s="1">
        <f t="shared" si="11"/>
        <v>207</v>
      </c>
      <c r="Q24" s="1">
        <f t="shared" si="16"/>
        <v>202.8</v>
      </c>
    </row>
    <row r="25" spans="1:17" ht="11.25">
      <c r="A25" s="6">
        <v>21</v>
      </c>
      <c r="B25" s="10">
        <f t="shared" si="0"/>
        <v>208331</v>
      </c>
      <c r="C25" s="6">
        <v>206131</v>
      </c>
      <c r="D25" s="7">
        <f t="shared" si="1"/>
        <v>17360.916666666668</v>
      </c>
      <c r="E25" s="12">
        <f t="shared" si="2"/>
        <v>204161</v>
      </c>
      <c r="F25" s="1">
        <f aca="true" t="shared" si="17" ref="F25:P34">ROUND((($B25*1500)/(1687.5*F$3)/112*100)*1,1)</f>
        <v>172.2</v>
      </c>
      <c r="G25" s="1">
        <f t="shared" si="10"/>
        <v>168.8</v>
      </c>
      <c r="H25" s="1">
        <f t="shared" si="17"/>
        <v>179.5</v>
      </c>
      <c r="I25" s="1">
        <f t="shared" si="12"/>
        <v>175.9</v>
      </c>
      <c r="J25" s="1">
        <f t="shared" si="17"/>
        <v>187.3</v>
      </c>
      <c r="K25" s="1">
        <f t="shared" si="13"/>
        <v>183.5</v>
      </c>
      <c r="L25" s="1">
        <f t="shared" si="17"/>
        <v>192.3</v>
      </c>
      <c r="M25" s="1">
        <f t="shared" si="14"/>
        <v>188.4</v>
      </c>
      <c r="N25" s="1">
        <f t="shared" si="17"/>
        <v>201.1</v>
      </c>
      <c r="O25" s="1">
        <f t="shared" si="15"/>
        <v>197.1</v>
      </c>
      <c r="P25" s="1">
        <f t="shared" si="17"/>
        <v>210.6</v>
      </c>
      <c r="Q25" s="1">
        <f t="shared" si="16"/>
        <v>206.4</v>
      </c>
    </row>
    <row r="26" spans="1:17" ht="11.25">
      <c r="A26" s="6">
        <v>22</v>
      </c>
      <c r="B26" s="10">
        <f t="shared" si="0"/>
        <v>212031</v>
      </c>
      <c r="C26" s="6">
        <v>209831</v>
      </c>
      <c r="D26" s="7">
        <f t="shared" si="1"/>
        <v>17669.25</v>
      </c>
      <c r="E26" s="12">
        <f t="shared" si="2"/>
        <v>207787</v>
      </c>
      <c r="F26" s="1">
        <f t="shared" si="17"/>
        <v>175.3</v>
      </c>
      <c r="G26" s="1">
        <f t="shared" si="10"/>
        <v>171.8</v>
      </c>
      <c r="H26" s="1">
        <f t="shared" si="17"/>
        <v>182.7</v>
      </c>
      <c r="I26" s="1">
        <f t="shared" si="12"/>
        <v>179.1</v>
      </c>
      <c r="J26" s="1">
        <f t="shared" si="17"/>
        <v>190.6</v>
      </c>
      <c r="K26" s="1">
        <f t="shared" si="13"/>
        <v>186.8</v>
      </c>
      <c r="L26" s="1">
        <f t="shared" si="17"/>
        <v>195.7</v>
      </c>
      <c r="M26" s="1">
        <f t="shared" si="14"/>
        <v>191.8</v>
      </c>
      <c r="N26" s="1">
        <f t="shared" si="17"/>
        <v>204.7</v>
      </c>
      <c r="O26" s="1">
        <f t="shared" si="15"/>
        <v>200.6</v>
      </c>
      <c r="P26" s="1">
        <f t="shared" si="17"/>
        <v>214.4</v>
      </c>
      <c r="Q26" s="1">
        <f t="shared" si="16"/>
        <v>210.1</v>
      </c>
    </row>
    <row r="27" spans="1:17" ht="11.25">
      <c r="A27" s="6">
        <v>23</v>
      </c>
      <c r="B27" s="10">
        <f t="shared" si="0"/>
        <v>215731</v>
      </c>
      <c r="C27" s="6">
        <v>213531</v>
      </c>
      <c r="D27" s="7">
        <f t="shared" si="1"/>
        <v>17977.583333333332</v>
      </c>
      <c r="E27" s="12">
        <f t="shared" si="2"/>
        <v>211413</v>
      </c>
      <c r="F27" s="1">
        <f t="shared" si="17"/>
        <v>178.3</v>
      </c>
      <c r="G27" s="1">
        <f t="shared" si="10"/>
        <v>174.8</v>
      </c>
      <c r="H27" s="1">
        <f t="shared" si="17"/>
        <v>185.9</v>
      </c>
      <c r="I27" s="1">
        <f t="shared" si="12"/>
        <v>182.2</v>
      </c>
      <c r="J27" s="1">
        <f t="shared" si="17"/>
        <v>193.9</v>
      </c>
      <c r="K27" s="1">
        <f t="shared" si="13"/>
        <v>190</v>
      </c>
      <c r="L27" s="1">
        <f t="shared" si="17"/>
        <v>199.1</v>
      </c>
      <c r="M27" s="1">
        <f t="shared" si="14"/>
        <v>195.1</v>
      </c>
      <c r="N27" s="1">
        <f t="shared" si="17"/>
        <v>208.3</v>
      </c>
      <c r="O27" s="1">
        <f t="shared" si="15"/>
        <v>204.1</v>
      </c>
      <c r="P27" s="1">
        <f t="shared" si="17"/>
        <v>218.1</v>
      </c>
      <c r="Q27" s="1">
        <f t="shared" si="16"/>
        <v>213.7</v>
      </c>
    </row>
    <row r="28" spans="1:17" ht="11.25">
      <c r="A28" s="6">
        <v>24</v>
      </c>
      <c r="B28" s="10">
        <f t="shared" si="0"/>
        <v>219631</v>
      </c>
      <c r="C28" s="6">
        <v>217431</v>
      </c>
      <c r="D28" s="7">
        <f t="shared" si="1"/>
        <v>18302.583333333332</v>
      </c>
      <c r="E28" s="12">
        <f t="shared" si="2"/>
        <v>215235</v>
      </c>
      <c r="F28" s="1">
        <f t="shared" si="17"/>
        <v>181.6</v>
      </c>
      <c r="G28" s="1">
        <f t="shared" si="10"/>
        <v>177.9</v>
      </c>
      <c r="H28" s="1">
        <f t="shared" si="17"/>
        <v>189.3</v>
      </c>
      <c r="I28" s="1">
        <f t="shared" si="12"/>
        <v>185.5</v>
      </c>
      <c r="J28" s="1">
        <f t="shared" si="17"/>
        <v>197.4</v>
      </c>
      <c r="K28" s="1">
        <f t="shared" si="13"/>
        <v>193.5</v>
      </c>
      <c r="L28" s="1">
        <f t="shared" si="17"/>
        <v>202.7</v>
      </c>
      <c r="M28" s="1">
        <f t="shared" si="14"/>
        <v>198.6</v>
      </c>
      <c r="N28" s="1">
        <f t="shared" si="17"/>
        <v>212.1</v>
      </c>
      <c r="O28" s="1">
        <f t="shared" si="15"/>
        <v>207.8</v>
      </c>
      <c r="P28" s="1">
        <f t="shared" si="17"/>
        <v>222.1</v>
      </c>
      <c r="Q28" s="1">
        <f t="shared" si="16"/>
        <v>217.6</v>
      </c>
    </row>
    <row r="29" spans="1:17" ht="11.25">
      <c r="A29" s="6">
        <v>25</v>
      </c>
      <c r="B29" s="10">
        <f t="shared" si="0"/>
        <v>223531</v>
      </c>
      <c r="C29" s="6">
        <v>221331</v>
      </c>
      <c r="D29" s="7">
        <f t="shared" si="1"/>
        <v>18627.583333333332</v>
      </c>
      <c r="E29" s="12">
        <f t="shared" si="2"/>
        <v>219057</v>
      </c>
      <c r="F29" s="1">
        <f t="shared" si="17"/>
        <v>184.8</v>
      </c>
      <c r="G29" s="1">
        <f t="shared" si="10"/>
        <v>181.1</v>
      </c>
      <c r="H29" s="1">
        <f t="shared" si="17"/>
        <v>192.6</v>
      </c>
      <c r="I29" s="1">
        <f t="shared" si="12"/>
        <v>188.8</v>
      </c>
      <c r="J29" s="1">
        <f t="shared" si="17"/>
        <v>200.9</v>
      </c>
      <c r="K29" s="1">
        <f t="shared" si="13"/>
        <v>196.9</v>
      </c>
      <c r="L29" s="1">
        <f t="shared" si="17"/>
        <v>206.3</v>
      </c>
      <c r="M29" s="1">
        <f t="shared" si="14"/>
        <v>202.2</v>
      </c>
      <c r="N29" s="1">
        <f t="shared" si="17"/>
        <v>215.8</v>
      </c>
      <c r="O29" s="1">
        <f t="shared" si="15"/>
        <v>211.5</v>
      </c>
      <c r="P29" s="1">
        <f t="shared" si="17"/>
        <v>226</v>
      </c>
      <c r="Q29" s="1">
        <f t="shared" si="16"/>
        <v>221.5</v>
      </c>
    </row>
    <row r="30" spans="1:17" ht="11.25">
      <c r="A30" s="6">
        <v>26</v>
      </c>
      <c r="B30" s="10">
        <f t="shared" si="0"/>
        <v>227131</v>
      </c>
      <c r="C30" s="6">
        <v>224931</v>
      </c>
      <c r="D30" s="7">
        <f t="shared" si="1"/>
        <v>18927.583333333332</v>
      </c>
      <c r="E30" s="12">
        <f t="shared" si="2"/>
        <v>222585</v>
      </c>
      <c r="F30" s="1">
        <f t="shared" si="17"/>
        <v>187.8</v>
      </c>
      <c r="G30" s="1">
        <f t="shared" si="10"/>
        <v>184</v>
      </c>
      <c r="H30" s="1">
        <f t="shared" si="17"/>
        <v>195.7</v>
      </c>
      <c r="I30" s="1">
        <f t="shared" si="12"/>
        <v>191.8</v>
      </c>
      <c r="J30" s="1">
        <f t="shared" si="17"/>
        <v>204.1</v>
      </c>
      <c r="K30" s="1">
        <f t="shared" si="13"/>
        <v>200.1</v>
      </c>
      <c r="L30" s="1">
        <f t="shared" si="17"/>
        <v>209.6</v>
      </c>
      <c r="M30" s="1">
        <f t="shared" si="14"/>
        <v>205.4</v>
      </c>
      <c r="N30" s="1">
        <f t="shared" si="17"/>
        <v>219.3</v>
      </c>
      <c r="O30" s="1">
        <f t="shared" si="15"/>
        <v>214.9</v>
      </c>
      <c r="P30" s="1">
        <f t="shared" si="17"/>
        <v>229.6</v>
      </c>
      <c r="Q30" s="1">
        <f t="shared" si="16"/>
        <v>225</v>
      </c>
    </row>
    <row r="31" spans="1:17" ht="11.25">
      <c r="A31" s="6">
        <v>27</v>
      </c>
      <c r="B31" s="10">
        <f t="shared" si="0"/>
        <v>230731</v>
      </c>
      <c r="C31" s="6">
        <v>228531</v>
      </c>
      <c r="D31" s="7">
        <f t="shared" si="1"/>
        <v>19227.583333333332</v>
      </c>
      <c r="E31" s="12">
        <f t="shared" si="2"/>
        <v>226113</v>
      </c>
      <c r="F31" s="1">
        <f t="shared" si="17"/>
        <v>190.7</v>
      </c>
      <c r="G31" s="1">
        <f t="shared" si="10"/>
        <v>186.9</v>
      </c>
      <c r="H31" s="1">
        <f t="shared" si="17"/>
        <v>198.8</v>
      </c>
      <c r="I31" s="1">
        <f t="shared" si="12"/>
        <v>194.8</v>
      </c>
      <c r="J31" s="1">
        <f t="shared" si="17"/>
        <v>207.4</v>
      </c>
      <c r="K31" s="1">
        <f t="shared" si="13"/>
        <v>203.2</v>
      </c>
      <c r="L31" s="1">
        <f t="shared" si="17"/>
        <v>212.9</v>
      </c>
      <c r="M31" s="1">
        <f t="shared" si="14"/>
        <v>208.7</v>
      </c>
      <c r="N31" s="1">
        <f t="shared" si="17"/>
        <v>222.8</v>
      </c>
      <c r="O31" s="1">
        <f t="shared" si="15"/>
        <v>218.3</v>
      </c>
      <c r="P31" s="1">
        <f t="shared" si="17"/>
        <v>233.3</v>
      </c>
      <c r="Q31" s="1">
        <f t="shared" si="16"/>
        <v>228.6</v>
      </c>
    </row>
    <row r="32" spans="1:17" ht="11.25">
      <c r="A32" s="6">
        <v>28</v>
      </c>
      <c r="B32" s="10">
        <f t="shared" si="0"/>
        <v>234331</v>
      </c>
      <c r="C32" s="6">
        <v>232131</v>
      </c>
      <c r="D32" s="7">
        <f t="shared" si="1"/>
        <v>19527.583333333332</v>
      </c>
      <c r="E32" s="12">
        <f t="shared" si="2"/>
        <v>229641</v>
      </c>
      <c r="F32" s="1">
        <f t="shared" si="17"/>
        <v>193.7</v>
      </c>
      <c r="G32" s="1">
        <f t="shared" si="10"/>
        <v>189.8</v>
      </c>
      <c r="H32" s="1">
        <f t="shared" si="17"/>
        <v>201.9</v>
      </c>
      <c r="I32" s="1">
        <f t="shared" si="12"/>
        <v>197.9</v>
      </c>
      <c r="J32" s="1">
        <f t="shared" si="17"/>
        <v>210.6</v>
      </c>
      <c r="K32" s="1">
        <f t="shared" si="13"/>
        <v>206.4</v>
      </c>
      <c r="L32" s="1">
        <f t="shared" si="17"/>
        <v>216.3</v>
      </c>
      <c r="M32" s="1">
        <f t="shared" si="14"/>
        <v>211.9</v>
      </c>
      <c r="N32" s="1">
        <f t="shared" si="17"/>
        <v>226.2</v>
      </c>
      <c r="O32" s="1">
        <f t="shared" si="15"/>
        <v>221.7</v>
      </c>
      <c r="P32" s="1">
        <f t="shared" si="17"/>
        <v>236.9</v>
      </c>
      <c r="Q32" s="1">
        <f t="shared" si="16"/>
        <v>232.2</v>
      </c>
    </row>
    <row r="33" spans="1:17" ht="11.25">
      <c r="A33" s="6">
        <v>29</v>
      </c>
      <c r="B33" s="10">
        <f t="shared" si="0"/>
        <v>237931</v>
      </c>
      <c r="C33" s="6">
        <v>235731</v>
      </c>
      <c r="D33" s="7">
        <f t="shared" si="1"/>
        <v>19827.583333333332</v>
      </c>
      <c r="E33" s="12">
        <f t="shared" si="2"/>
        <v>233169</v>
      </c>
      <c r="F33" s="1">
        <f t="shared" si="17"/>
        <v>196.7</v>
      </c>
      <c r="G33" s="1">
        <f t="shared" si="10"/>
        <v>192.8</v>
      </c>
      <c r="H33" s="1">
        <f t="shared" si="17"/>
        <v>205</v>
      </c>
      <c r="I33" s="1">
        <f t="shared" si="12"/>
        <v>200.9</v>
      </c>
      <c r="J33" s="1">
        <f t="shared" si="17"/>
        <v>213.9</v>
      </c>
      <c r="K33" s="1">
        <f t="shared" si="13"/>
        <v>209.6</v>
      </c>
      <c r="L33" s="1">
        <f t="shared" si="17"/>
        <v>219.6</v>
      </c>
      <c r="M33" s="1">
        <f t="shared" si="14"/>
        <v>215.2</v>
      </c>
      <c r="N33" s="1">
        <f t="shared" si="17"/>
        <v>229.7</v>
      </c>
      <c r="O33" s="1">
        <f t="shared" si="15"/>
        <v>225.1</v>
      </c>
      <c r="P33" s="1">
        <f t="shared" si="17"/>
        <v>240.6</v>
      </c>
      <c r="Q33" s="1">
        <f t="shared" si="16"/>
        <v>235.7</v>
      </c>
    </row>
    <row r="34" spans="1:17" ht="11.25">
      <c r="A34" s="6">
        <v>30</v>
      </c>
      <c r="B34" s="10">
        <f t="shared" si="0"/>
        <v>241531</v>
      </c>
      <c r="C34" s="6">
        <v>239331</v>
      </c>
      <c r="D34" s="7">
        <f t="shared" si="1"/>
        <v>20127.583333333332</v>
      </c>
      <c r="E34" s="12">
        <f t="shared" si="2"/>
        <v>236697</v>
      </c>
      <c r="F34" s="1">
        <f t="shared" si="17"/>
        <v>199.7</v>
      </c>
      <c r="G34" s="1">
        <f t="shared" si="10"/>
        <v>195.7</v>
      </c>
      <c r="H34" s="1">
        <f t="shared" si="17"/>
        <v>208.1</v>
      </c>
      <c r="I34" s="1">
        <f t="shared" si="12"/>
        <v>204</v>
      </c>
      <c r="J34" s="1">
        <f t="shared" si="17"/>
        <v>217.1</v>
      </c>
      <c r="K34" s="1">
        <f t="shared" si="13"/>
        <v>212.7</v>
      </c>
      <c r="L34" s="1">
        <f t="shared" si="17"/>
        <v>222.9</v>
      </c>
      <c r="M34" s="1">
        <f t="shared" si="14"/>
        <v>218.4</v>
      </c>
      <c r="N34" s="1">
        <f t="shared" si="17"/>
        <v>233.2</v>
      </c>
      <c r="O34" s="1">
        <f t="shared" si="15"/>
        <v>228.5</v>
      </c>
      <c r="P34" s="1">
        <f t="shared" si="17"/>
        <v>244.2</v>
      </c>
      <c r="Q34" s="1">
        <f t="shared" si="16"/>
        <v>239.3</v>
      </c>
    </row>
    <row r="35" spans="1:17" ht="11.25">
      <c r="A35" s="6">
        <v>31</v>
      </c>
      <c r="B35" s="10">
        <f t="shared" si="0"/>
        <v>245131</v>
      </c>
      <c r="C35" s="6">
        <v>242931</v>
      </c>
      <c r="D35" s="7">
        <f t="shared" si="1"/>
        <v>20427.583333333332</v>
      </c>
      <c r="E35" s="12">
        <f t="shared" si="2"/>
        <v>240225</v>
      </c>
      <c r="F35" s="1">
        <f aca="true" t="shared" si="18" ref="F35:P44">ROUND((($B35*1500)/(1687.5*F$3)/112*100)*1,1)</f>
        <v>202.7</v>
      </c>
      <c r="G35" s="1">
        <f t="shared" si="10"/>
        <v>198.6</v>
      </c>
      <c r="H35" s="1">
        <f t="shared" si="18"/>
        <v>211.2</v>
      </c>
      <c r="I35" s="1">
        <f t="shared" si="12"/>
        <v>207</v>
      </c>
      <c r="J35" s="1">
        <f t="shared" si="18"/>
        <v>220.3</v>
      </c>
      <c r="K35" s="1">
        <f t="shared" si="13"/>
        <v>215.9</v>
      </c>
      <c r="L35" s="1">
        <f t="shared" si="18"/>
        <v>226.2</v>
      </c>
      <c r="M35" s="1">
        <f t="shared" si="14"/>
        <v>221.7</v>
      </c>
      <c r="N35" s="1">
        <f t="shared" si="18"/>
        <v>236.7</v>
      </c>
      <c r="O35" s="1">
        <f t="shared" si="15"/>
        <v>231.9</v>
      </c>
      <c r="P35" s="1">
        <f t="shared" si="18"/>
        <v>247.8</v>
      </c>
      <c r="Q35" s="1">
        <f t="shared" si="16"/>
        <v>242.9</v>
      </c>
    </row>
    <row r="36" spans="1:17" ht="11.25">
      <c r="A36" s="6">
        <v>32</v>
      </c>
      <c r="B36" s="10">
        <f t="shared" si="0"/>
        <v>248731</v>
      </c>
      <c r="C36" s="6">
        <v>246531</v>
      </c>
      <c r="D36" s="7">
        <f t="shared" si="1"/>
        <v>20727.583333333332</v>
      </c>
      <c r="E36" s="12">
        <f t="shared" si="2"/>
        <v>243753</v>
      </c>
      <c r="F36" s="1">
        <f t="shared" si="18"/>
        <v>205.6</v>
      </c>
      <c r="G36" s="1">
        <f t="shared" si="10"/>
        <v>201.5</v>
      </c>
      <c r="H36" s="1">
        <f t="shared" si="18"/>
        <v>214.3</v>
      </c>
      <c r="I36" s="1">
        <f t="shared" si="12"/>
        <v>210</v>
      </c>
      <c r="J36" s="1">
        <f t="shared" si="18"/>
        <v>223.6</v>
      </c>
      <c r="K36" s="1">
        <f t="shared" si="13"/>
        <v>219.1</v>
      </c>
      <c r="L36" s="1">
        <f t="shared" si="18"/>
        <v>229.5</v>
      </c>
      <c r="M36" s="1">
        <f t="shared" si="14"/>
        <v>224.9</v>
      </c>
      <c r="N36" s="1">
        <f t="shared" si="18"/>
        <v>240.2</v>
      </c>
      <c r="O36" s="1">
        <f t="shared" si="15"/>
        <v>235.3</v>
      </c>
      <c r="P36" s="1">
        <f t="shared" si="18"/>
        <v>251.5</v>
      </c>
      <c r="Q36" s="1">
        <f t="shared" si="16"/>
        <v>246.4</v>
      </c>
    </row>
    <row r="37" spans="1:17" ht="11.25">
      <c r="A37" s="6">
        <v>33</v>
      </c>
      <c r="B37" s="10">
        <f aca="true" t="shared" si="19" ref="B37:B68">$C$3+C37</f>
        <v>252331</v>
      </c>
      <c r="C37" s="6">
        <v>250131</v>
      </c>
      <c r="D37" s="7">
        <f aca="true" t="shared" si="20" ref="D37:D68">B37/12</f>
        <v>21027.583333333332</v>
      </c>
      <c r="E37" s="12">
        <f t="shared" si="2"/>
        <v>247281</v>
      </c>
      <c r="F37" s="1">
        <f t="shared" si="18"/>
        <v>208.6</v>
      </c>
      <c r="G37" s="1">
        <f t="shared" si="10"/>
        <v>204.4</v>
      </c>
      <c r="H37" s="1">
        <f t="shared" si="18"/>
        <v>217.4</v>
      </c>
      <c r="I37" s="1">
        <f t="shared" si="12"/>
        <v>213.1</v>
      </c>
      <c r="J37" s="1">
        <f t="shared" si="18"/>
        <v>226.8</v>
      </c>
      <c r="K37" s="1">
        <f t="shared" si="13"/>
        <v>222.3</v>
      </c>
      <c r="L37" s="1">
        <f t="shared" si="18"/>
        <v>232.9</v>
      </c>
      <c r="M37" s="1">
        <f t="shared" si="14"/>
        <v>228.2</v>
      </c>
      <c r="N37" s="1">
        <f t="shared" si="18"/>
        <v>243.6</v>
      </c>
      <c r="O37" s="1">
        <f t="shared" si="15"/>
        <v>238.8</v>
      </c>
      <c r="P37" s="1">
        <f t="shared" si="18"/>
        <v>255.1</v>
      </c>
      <c r="Q37" s="1">
        <f t="shared" si="16"/>
        <v>250</v>
      </c>
    </row>
    <row r="38" spans="1:17" ht="11.25">
      <c r="A38" s="6">
        <v>34</v>
      </c>
      <c r="B38" s="10">
        <f t="shared" si="19"/>
        <v>256031</v>
      </c>
      <c r="C38" s="6">
        <v>253831</v>
      </c>
      <c r="D38" s="7">
        <f t="shared" si="20"/>
        <v>21335.916666666668</v>
      </c>
      <c r="E38" s="12">
        <f t="shared" si="2"/>
        <v>250907</v>
      </c>
      <c r="F38" s="1">
        <f t="shared" si="18"/>
        <v>211.7</v>
      </c>
      <c r="G38" s="1">
        <f t="shared" si="10"/>
        <v>207.4</v>
      </c>
      <c r="H38" s="1">
        <f t="shared" si="18"/>
        <v>220.6</v>
      </c>
      <c r="I38" s="1">
        <f t="shared" si="12"/>
        <v>216.2</v>
      </c>
      <c r="J38" s="1">
        <f t="shared" si="18"/>
        <v>230.1</v>
      </c>
      <c r="K38" s="1">
        <f t="shared" si="13"/>
        <v>225.5</v>
      </c>
      <c r="L38" s="1">
        <f t="shared" si="18"/>
        <v>236.3</v>
      </c>
      <c r="M38" s="1">
        <f t="shared" si="14"/>
        <v>231.5</v>
      </c>
      <c r="N38" s="1">
        <f t="shared" si="18"/>
        <v>247.2</v>
      </c>
      <c r="O38" s="1">
        <f t="shared" si="15"/>
        <v>242.3</v>
      </c>
      <c r="P38" s="1">
        <f t="shared" si="18"/>
        <v>258.9</v>
      </c>
      <c r="Q38" s="1">
        <f t="shared" si="16"/>
        <v>253.7</v>
      </c>
    </row>
    <row r="39" spans="1:17" ht="11.25">
      <c r="A39" s="6">
        <v>35</v>
      </c>
      <c r="B39" s="10">
        <f t="shared" si="19"/>
        <v>259731</v>
      </c>
      <c r="C39" s="6">
        <v>257531</v>
      </c>
      <c r="D39" s="7">
        <f t="shared" si="20"/>
        <v>21644.25</v>
      </c>
      <c r="E39" s="12">
        <f t="shared" si="2"/>
        <v>254533</v>
      </c>
      <c r="F39" s="1">
        <f t="shared" si="18"/>
        <v>214.7</v>
      </c>
      <c r="G39" s="1">
        <f t="shared" si="10"/>
        <v>210.4</v>
      </c>
      <c r="H39" s="1">
        <f t="shared" si="18"/>
        <v>223.8</v>
      </c>
      <c r="I39" s="1">
        <f t="shared" si="12"/>
        <v>219.3</v>
      </c>
      <c r="J39" s="1">
        <f t="shared" si="18"/>
        <v>233.4</v>
      </c>
      <c r="K39" s="1">
        <f t="shared" si="13"/>
        <v>228.8</v>
      </c>
      <c r="L39" s="1">
        <f t="shared" si="18"/>
        <v>239.7</v>
      </c>
      <c r="M39" s="1">
        <f t="shared" si="14"/>
        <v>234.9</v>
      </c>
      <c r="N39" s="1">
        <f t="shared" si="18"/>
        <v>250.8</v>
      </c>
      <c r="O39" s="1">
        <f t="shared" si="15"/>
        <v>245.8</v>
      </c>
      <c r="P39" s="1">
        <f t="shared" si="18"/>
        <v>262.6</v>
      </c>
      <c r="Q39" s="1">
        <f t="shared" si="16"/>
        <v>257.3</v>
      </c>
    </row>
    <row r="40" spans="1:17" ht="11.25">
      <c r="A40" s="6">
        <v>36</v>
      </c>
      <c r="B40" s="10">
        <f t="shared" si="19"/>
        <v>263431</v>
      </c>
      <c r="C40" s="6">
        <v>261231</v>
      </c>
      <c r="D40" s="7">
        <f t="shared" si="20"/>
        <v>21952.583333333332</v>
      </c>
      <c r="E40" s="12">
        <f t="shared" si="2"/>
        <v>258159</v>
      </c>
      <c r="F40" s="1">
        <f t="shared" si="18"/>
        <v>217.8</v>
      </c>
      <c r="G40" s="1">
        <f t="shared" si="10"/>
        <v>213.4</v>
      </c>
      <c r="H40" s="1">
        <f t="shared" si="18"/>
        <v>227</v>
      </c>
      <c r="I40" s="1">
        <f t="shared" si="12"/>
        <v>222.5</v>
      </c>
      <c r="J40" s="1">
        <f t="shared" si="18"/>
        <v>236.8</v>
      </c>
      <c r="K40" s="1">
        <f t="shared" si="13"/>
        <v>232</v>
      </c>
      <c r="L40" s="1">
        <f t="shared" si="18"/>
        <v>243.1</v>
      </c>
      <c r="M40" s="1">
        <f t="shared" si="14"/>
        <v>238.2</v>
      </c>
      <c r="N40" s="1">
        <f t="shared" si="18"/>
        <v>254.3</v>
      </c>
      <c r="O40" s="1">
        <f t="shared" si="15"/>
        <v>249.3</v>
      </c>
      <c r="P40" s="1">
        <f t="shared" si="18"/>
        <v>266.3</v>
      </c>
      <c r="Q40" s="1">
        <f t="shared" si="16"/>
        <v>261</v>
      </c>
    </row>
    <row r="41" spans="1:17" ht="11.25">
      <c r="A41" s="6">
        <v>37</v>
      </c>
      <c r="B41" s="10">
        <f t="shared" si="19"/>
        <v>267631</v>
      </c>
      <c r="C41" s="6">
        <v>265431</v>
      </c>
      <c r="D41" s="7">
        <f t="shared" si="20"/>
        <v>22302.583333333332</v>
      </c>
      <c r="E41" s="12">
        <f t="shared" si="2"/>
        <v>262275</v>
      </c>
      <c r="F41" s="1">
        <f t="shared" si="18"/>
        <v>221.3</v>
      </c>
      <c r="G41" s="1">
        <f t="shared" si="10"/>
        <v>216.8</v>
      </c>
      <c r="H41" s="1">
        <f t="shared" si="18"/>
        <v>230.6</v>
      </c>
      <c r="I41" s="1">
        <f t="shared" si="12"/>
        <v>226</v>
      </c>
      <c r="J41" s="1">
        <f t="shared" si="18"/>
        <v>240.5</v>
      </c>
      <c r="K41" s="1">
        <f t="shared" si="13"/>
        <v>235.7</v>
      </c>
      <c r="L41" s="1">
        <f t="shared" si="18"/>
        <v>247</v>
      </c>
      <c r="M41" s="1">
        <f t="shared" si="14"/>
        <v>242</v>
      </c>
      <c r="N41" s="1">
        <f t="shared" si="18"/>
        <v>258.4</v>
      </c>
      <c r="O41" s="1">
        <f t="shared" si="15"/>
        <v>253.2</v>
      </c>
      <c r="P41" s="1">
        <f t="shared" si="18"/>
        <v>270.6</v>
      </c>
      <c r="Q41" s="1">
        <f t="shared" si="16"/>
        <v>265.2</v>
      </c>
    </row>
    <row r="42" spans="1:17" ht="11.25">
      <c r="A42" s="6">
        <v>38</v>
      </c>
      <c r="B42" s="10">
        <f t="shared" si="19"/>
        <v>271831</v>
      </c>
      <c r="C42" s="6">
        <v>269631</v>
      </c>
      <c r="D42" s="7">
        <f t="shared" si="20"/>
        <v>22652.583333333332</v>
      </c>
      <c r="E42" s="12">
        <f t="shared" si="2"/>
        <v>266391</v>
      </c>
      <c r="F42" s="1">
        <f t="shared" si="18"/>
        <v>224.7</v>
      </c>
      <c r="G42" s="1">
        <f t="shared" si="10"/>
        <v>220.2</v>
      </c>
      <c r="H42" s="1">
        <f t="shared" si="18"/>
        <v>234.2</v>
      </c>
      <c r="I42" s="1">
        <f t="shared" si="12"/>
        <v>229.6</v>
      </c>
      <c r="J42" s="1">
        <f t="shared" si="18"/>
        <v>244.3</v>
      </c>
      <c r="K42" s="1">
        <f t="shared" si="13"/>
        <v>239.4</v>
      </c>
      <c r="L42" s="1">
        <f t="shared" si="18"/>
        <v>250.9</v>
      </c>
      <c r="M42" s="1">
        <f t="shared" si="14"/>
        <v>245.8</v>
      </c>
      <c r="N42" s="1">
        <f t="shared" si="18"/>
        <v>262.5</v>
      </c>
      <c r="O42" s="1">
        <f t="shared" si="15"/>
        <v>257.2</v>
      </c>
      <c r="P42" s="1">
        <f t="shared" si="18"/>
        <v>274.8</v>
      </c>
      <c r="Q42" s="1">
        <f t="shared" si="16"/>
        <v>269.3</v>
      </c>
    </row>
    <row r="43" spans="1:17" ht="11.25">
      <c r="A43" s="6">
        <v>39</v>
      </c>
      <c r="B43" s="10">
        <f t="shared" si="19"/>
        <v>276031</v>
      </c>
      <c r="C43" s="6">
        <v>273831</v>
      </c>
      <c r="D43" s="7">
        <f t="shared" si="20"/>
        <v>23002.583333333332</v>
      </c>
      <c r="E43" s="12">
        <f t="shared" si="2"/>
        <v>270507</v>
      </c>
      <c r="F43" s="1">
        <f t="shared" si="18"/>
        <v>228.2</v>
      </c>
      <c r="G43" s="1">
        <f t="shared" si="10"/>
        <v>223.6</v>
      </c>
      <c r="H43" s="1">
        <f t="shared" si="18"/>
        <v>237.9</v>
      </c>
      <c r="I43" s="1">
        <f t="shared" si="12"/>
        <v>233.1</v>
      </c>
      <c r="J43" s="1">
        <f t="shared" si="18"/>
        <v>248.1</v>
      </c>
      <c r="K43" s="1">
        <f t="shared" si="13"/>
        <v>243.1</v>
      </c>
      <c r="L43" s="1">
        <f t="shared" si="18"/>
        <v>254.7</v>
      </c>
      <c r="M43" s="1">
        <f t="shared" si="14"/>
        <v>249.6</v>
      </c>
      <c r="N43" s="1">
        <f t="shared" si="18"/>
        <v>266.5</v>
      </c>
      <c r="O43" s="1">
        <f t="shared" si="15"/>
        <v>261.2</v>
      </c>
      <c r="P43" s="1">
        <f t="shared" si="18"/>
        <v>279.1</v>
      </c>
      <c r="Q43" s="1">
        <f t="shared" si="16"/>
        <v>273.5</v>
      </c>
    </row>
    <row r="44" spans="1:17" ht="11.25">
      <c r="A44" s="6">
        <v>40</v>
      </c>
      <c r="B44" s="10">
        <f t="shared" si="19"/>
        <v>280631</v>
      </c>
      <c r="C44" s="6">
        <v>278431</v>
      </c>
      <c r="D44" s="7">
        <f t="shared" si="20"/>
        <v>23385.916666666668</v>
      </c>
      <c r="E44" s="12">
        <f t="shared" si="2"/>
        <v>275015</v>
      </c>
      <c r="F44" s="1">
        <f t="shared" si="18"/>
        <v>232</v>
      </c>
      <c r="G44" s="1">
        <f t="shared" si="10"/>
        <v>227.4</v>
      </c>
      <c r="H44" s="1">
        <f t="shared" si="18"/>
        <v>241.8</v>
      </c>
      <c r="I44" s="1">
        <f t="shared" si="12"/>
        <v>237</v>
      </c>
      <c r="J44" s="1">
        <f t="shared" si="18"/>
        <v>252.2</v>
      </c>
      <c r="K44" s="1">
        <f t="shared" si="13"/>
        <v>247.2</v>
      </c>
      <c r="L44" s="1">
        <f t="shared" si="18"/>
        <v>259</v>
      </c>
      <c r="M44" s="1">
        <f t="shared" si="14"/>
        <v>253.8</v>
      </c>
      <c r="N44" s="1">
        <f t="shared" si="18"/>
        <v>271</v>
      </c>
      <c r="O44" s="1">
        <f t="shared" si="15"/>
        <v>265.5</v>
      </c>
      <c r="P44" s="1">
        <f t="shared" si="18"/>
        <v>283.7</v>
      </c>
      <c r="Q44" s="1">
        <f t="shared" si="16"/>
        <v>278</v>
      </c>
    </row>
    <row r="45" spans="1:17" ht="11.25">
      <c r="A45" s="6">
        <v>41</v>
      </c>
      <c r="B45" s="10">
        <f t="shared" si="19"/>
        <v>285131</v>
      </c>
      <c r="C45" s="6">
        <v>282931</v>
      </c>
      <c r="D45" s="7">
        <f t="shared" si="20"/>
        <v>23760.916666666668</v>
      </c>
      <c r="E45" s="12">
        <f t="shared" si="2"/>
        <v>279425</v>
      </c>
      <c r="F45" s="1">
        <f aca="true" t="shared" si="21" ref="F45:P54">ROUND((($B45*1500)/(1687.5*F$3)/112*100)*1,1)</f>
        <v>235.7</v>
      </c>
      <c r="G45" s="1">
        <f t="shared" si="10"/>
        <v>231</v>
      </c>
      <c r="H45" s="1">
        <f t="shared" si="21"/>
        <v>245.7</v>
      </c>
      <c r="I45" s="1">
        <f t="shared" si="12"/>
        <v>240.8</v>
      </c>
      <c r="J45" s="1">
        <f t="shared" si="21"/>
        <v>256.3</v>
      </c>
      <c r="K45" s="1">
        <f t="shared" si="13"/>
        <v>251.2</v>
      </c>
      <c r="L45" s="1">
        <f t="shared" si="21"/>
        <v>263.1</v>
      </c>
      <c r="M45" s="1">
        <f t="shared" si="14"/>
        <v>257.9</v>
      </c>
      <c r="N45" s="1">
        <f t="shared" si="21"/>
        <v>275.3</v>
      </c>
      <c r="O45" s="1">
        <f t="shared" si="15"/>
        <v>269.8</v>
      </c>
      <c r="P45" s="1">
        <f t="shared" si="21"/>
        <v>288.3</v>
      </c>
      <c r="Q45" s="1">
        <f t="shared" si="16"/>
        <v>282.5</v>
      </c>
    </row>
    <row r="46" spans="1:17" ht="11.25">
      <c r="A46" s="6">
        <v>42</v>
      </c>
      <c r="B46" s="10">
        <f t="shared" si="19"/>
        <v>290131</v>
      </c>
      <c r="C46" s="6">
        <v>287931</v>
      </c>
      <c r="D46" s="7">
        <f t="shared" si="20"/>
        <v>24177.583333333332</v>
      </c>
      <c r="E46" s="12">
        <f t="shared" si="2"/>
        <v>284325</v>
      </c>
      <c r="F46" s="1">
        <f t="shared" si="21"/>
        <v>239.9</v>
      </c>
      <c r="G46" s="1">
        <f t="shared" si="10"/>
        <v>235.1</v>
      </c>
      <c r="H46" s="1">
        <f t="shared" si="21"/>
        <v>250</v>
      </c>
      <c r="I46" s="1">
        <f t="shared" si="12"/>
        <v>245</v>
      </c>
      <c r="J46" s="1">
        <f t="shared" si="21"/>
        <v>260.8</v>
      </c>
      <c r="K46" s="1">
        <f t="shared" si="13"/>
        <v>255.6</v>
      </c>
      <c r="L46" s="1">
        <f t="shared" si="21"/>
        <v>267.7</v>
      </c>
      <c r="M46" s="1">
        <f t="shared" si="14"/>
        <v>262.4</v>
      </c>
      <c r="N46" s="1">
        <f t="shared" si="21"/>
        <v>280.1</v>
      </c>
      <c r="O46" s="1">
        <f t="shared" si="15"/>
        <v>274.5</v>
      </c>
      <c r="P46" s="1">
        <f t="shared" si="21"/>
        <v>293.3</v>
      </c>
      <c r="Q46" s="1">
        <f t="shared" si="16"/>
        <v>287.5</v>
      </c>
    </row>
    <row r="47" spans="1:17" ht="11.25">
      <c r="A47" s="6">
        <v>43</v>
      </c>
      <c r="B47" s="10">
        <f t="shared" si="19"/>
        <v>295031</v>
      </c>
      <c r="C47" s="6">
        <v>292831</v>
      </c>
      <c r="D47" s="7">
        <f t="shared" si="20"/>
        <v>24585.916666666668</v>
      </c>
      <c r="E47" s="12">
        <f t="shared" si="2"/>
        <v>289127</v>
      </c>
      <c r="F47" s="1">
        <f t="shared" si="21"/>
        <v>243.9</v>
      </c>
      <c r="G47" s="1">
        <f t="shared" si="10"/>
        <v>239</v>
      </c>
      <c r="H47" s="1">
        <f t="shared" si="21"/>
        <v>254.2</v>
      </c>
      <c r="I47" s="1">
        <f t="shared" si="12"/>
        <v>249.1</v>
      </c>
      <c r="J47" s="1">
        <f t="shared" si="21"/>
        <v>265.2</v>
      </c>
      <c r="K47" s="1">
        <f t="shared" si="13"/>
        <v>259.9</v>
      </c>
      <c r="L47" s="1">
        <f t="shared" si="21"/>
        <v>272.3</v>
      </c>
      <c r="M47" s="1">
        <f t="shared" si="14"/>
        <v>266.8</v>
      </c>
      <c r="N47" s="1">
        <f t="shared" si="21"/>
        <v>284.9</v>
      </c>
      <c r="O47" s="1">
        <f t="shared" si="15"/>
        <v>279.2</v>
      </c>
      <c r="P47" s="1">
        <f t="shared" si="21"/>
        <v>298.3</v>
      </c>
      <c r="Q47" s="1">
        <f t="shared" si="16"/>
        <v>292.3</v>
      </c>
    </row>
    <row r="48" spans="1:17" ht="11.25">
      <c r="A48" s="6">
        <v>44</v>
      </c>
      <c r="B48" s="10">
        <f t="shared" si="19"/>
        <v>300231</v>
      </c>
      <c r="C48" s="6">
        <v>298031</v>
      </c>
      <c r="D48" s="7">
        <f t="shared" si="20"/>
        <v>25019.25</v>
      </c>
      <c r="E48" s="12">
        <f t="shared" si="2"/>
        <v>294223</v>
      </c>
      <c r="F48" s="1">
        <f t="shared" si="21"/>
        <v>248.2</v>
      </c>
      <c r="G48" s="1">
        <f t="shared" si="10"/>
        <v>243.2</v>
      </c>
      <c r="H48" s="1">
        <f t="shared" si="21"/>
        <v>258.7</v>
      </c>
      <c r="I48" s="1">
        <f t="shared" si="12"/>
        <v>253.5</v>
      </c>
      <c r="J48" s="1">
        <f t="shared" si="21"/>
        <v>269.9</v>
      </c>
      <c r="K48" s="1">
        <f t="shared" si="13"/>
        <v>264.5</v>
      </c>
      <c r="L48" s="1">
        <f t="shared" si="21"/>
        <v>277.1</v>
      </c>
      <c r="M48" s="1">
        <f t="shared" si="14"/>
        <v>271.5</v>
      </c>
      <c r="N48" s="1">
        <f t="shared" si="21"/>
        <v>289.9</v>
      </c>
      <c r="O48" s="1">
        <f t="shared" si="15"/>
        <v>284.1</v>
      </c>
      <c r="P48" s="1">
        <f t="shared" si="21"/>
        <v>303.5</v>
      </c>
      <c r="Q48" s="1">
        <f t="shared" si="16"/>
        <v>297.5</v>
      </c>
    </row>
    <row r="49" spans="1:17" ht="11.25">
      <c r="A49" s="6">
        <v>45</v>
      </c>
      <c r="B49" s="10">
        <f t="shared" si="19"/>
        <v>305331</v>
      </c>
      <c r="C49" s="6">
        <v>303131</v>
      </c>
      <c r="D49" s="7">
        <f t="shared" si="20"/>
        <v>25444.25</v>
      </c>
      <c r="E49" s="12">
        <f t="shared" si="2"/>
        <v>299221</v>
      </c>
      <c r="F49" s="1">
        <f t="shared" si="21"/>
        <v>252.4</v>
      </c>
      <c r="G49" s="1">
        <f t="shared" si="10"/>
        <v>247.4</v>
      </c>
      <c r="H49" s="1">
        <f t="shared" si="21"/>
        <v>263.1</v>
      </c>
      <c r="I49" s="1">
        <f t="shared" si="12"/>
        <v>257.8</v>
      </c>
      <c r="J49" s="1">
        <f t="shared" si="21"/>
        <v>274.4</v>
      </c>
      <c r="K49" s="1">
        <f t="shared" si="13"/>
        <v>268.9</v>
      </c>
      <c r="L49" s="1">
        <f t="shared" si="21"/>
        <v>281.8</v>
      </c>
      <c r="M49" s="1">
        <f t="shared" si="14"/>
        <v>276.1</v>
      </c>
      <c r="N49" s="1">
        <f t="shared" si="21"/>
        <v>294.8</v>
      </c>
      <c r="O49" s="1">
        <f t="shared" si="15"/>
        <v>288.9</v>
      </c>
      <c r="P49" s="1">
        <f t="shared" si="21"/>
        <v>308.7</v>
      </c>
      <c r="Q49" s="1">
        <f t="shared" si="16"/>
        <v>302.5</v>
      </c>
    </row>
    <row r="50" spans="1:17" ht="11.25">
      <c r="A50" s="6">
        <v>46</v>
      </c>
      <c r="B50" s="10">
        <f t="shared" si="19"/>
        <v>310731</v>
      </c>
      <c r="C50" s="6">
        <v>308531</v>
      </c>
      <c r="D50" s="7">
        <f t="shared" si="20"/>
        <v>25894.25</v>
      </c>
      <c r="E50" s="12">
        <f t="shared" si="2"/>
        <v>304513</v>
      </c>
      <c r="F50" s="1">
        <f t="shared" si="21"/>
        <v>256.9</v>
      </c>
      <c r="G50" s="1">
        <f t="shared" si="10"/>
        <v>251.7</v>
      </c>
      <c r="H50" s="1">
        <f t="shared" si="21"/>
        <v>267.8</v>
      </c>
      <c r="I50" s="1">
        <f t="shared" si="12"/>
        <v>262.4</v>
      </c>
      <c r="J50" s="1">
        <f t="shared" si="21"/>
        <v>279.3</v>
      </c>
      <c r="K50" s="1">
        <f t="shared" si="13"/>
        <v>273.7</v>
      </c>
      <c r="L50" s="1">
        <f t="shared" si="21"/>
        <v>286.8</v>
      </c>
      <c r="M50" s="1">
        <f t="shared" si="14"/>
        <v>281</v>
      </c>
      <c r="N50" s="1">
        <f t="shared" si="21"/>
        <v>300</v>
      </c>
      <c r="O50" s="1">
        <f t="shared" si="15"/>
        <v>294</v>
      </c>
      <c r="P50" s="1">
        <f t="shared" si="21"/>
        <v>314.2</v>
      </c>
      <c r="Q50" s="1">
        <f t="shared" si="16"/>
        <v>307.9</v>
      </c>
    </row>
    <row r="51" spans="1:17" ht="11.25">
      <c r="A51" s="6">
        <v>47</v>
      </c>
      <c r="B51" s="10">
        <f t="shared" si="19"/>
        <v>316131</v>
      </c>
      <c r="C51" s="6">
        <v>313931</v>
      </c>
      <c r="D51" s="7">
        <f t="shared" si="20"/>
        <v>26344.25</v>
      </c>
      <c r="E51" s="12">
        <f t="shared" si="2"/>
        <v>309805</v>
      </c>
      <c r="F51" s="1">
        <f t="shared" si="21"/>
        <v>261.4</v>
      </c>
      <c r="G51" s="1">
        <f t="shared" si="10"/>
        <v>256.1</v>
      </c>
      <c r="H51" s="1">
        <f t="shared" si="21"/>
        <v>272.4</v>
      </c>
      <c r="I51" s="1">
        <f t="shared" si="12"/>
        <v>267</v>
      </c>
      <c r="J51" s="1">
        <f t="shared" si="21"/>
        <v>284.1</v>
      </c>
      <c r="K51" s="1">
        <f t="shared" si="13"/>
        <v>278.5</v>
      </c>
      <c r="L51" s="1">
        <f t="shared" si="21"/>
        <v>291.7</v>
      </c>
      <c r="M51" s="1">
        <f t="shared" si="14"/>
        <v>285.9</v>
      </c>
      <c r="N51" s="1">
        <f t="shared" si="21"/>
        <v>305.2</v>
      </c>
      <c r="O51" s="1">
        <f t="shared" si="15"/>
        <v>299.1</v>
      </c>
      <c r="P51" s="1">
        <f t="shared" si="21"/>
        <v>319.6</v>
      </c>
      <c r="Q51" s="1">
        <f t="shared" si="16"/>
        <v>313.2</v>
      </c>
    </row>
    <row r="52" spans="1:17" ht="11.25">
      <c r="A52" s="6">
        <v>48</v>
      </c>
      <c r="B52" s="10">
        <f t="shared" si="19"/>
        <v>321731</v>
      </c>
      <c r="C52" s="6">
        <v>319531</v>
      </c>
      <c r="D52" s="7">
        <f t="shared" si="20"/>
        <v>26810.916666666668</v>
      </c>
      <c r="E52" s="12">
        <f t="shared" si="2"/>
        <v>315293</v>
      </c>
      <c r="F52" s="1">
        <f t="shared" si="21"/>
        <v>266</v>
      </c>
      <c r="G52" s="1">
        <f t="shared" si="10"/>
        <v>260.7</v>
      </c>
      <c r="H52" s="1">
        <f t="shared" si="21"/>
        <v>277.2</v>
      </c>
      <c r="I52" s="1">
        <f t="shared" si="12"/>
        <v>271.7</v>
      </c>
      <c r="J52" s="1">
        <f t="shared" si="21"/>
        <v>289.2</v>
      </c>
      <c r="K52" s="1">
        <f t="shared" si="13"/>
        <v>283.4</v>
      </c>
      <c r="L52" s="1">
        <f t="shared" si="21"/>
        <v>296.9</v>
      </c>
      <c r="M52" s="1">
        <f t="shared" si="14"/>
        <v>291</v>
      </c>
      <c r="N52" s="1">
        <f t="shared" si="21"/>
        <v>310.6</v>
      </c>
      <c r="O52" s="1">
        <f t="shared" si="15"/>
        <v>304.4</v>
      </c>
      <c r="P52" s="1">
        <f t="shared" si="21"/>
        <v>325.3</v>
      </c>
      <c r="Q52" s="1">
        <f t="shared" si="16"/>
        <v>318.8</v>
      </c>
    </row>
    <row r="53" spans="1:17" ht="11.25">
      <c r="A53" s="6">
        <v>49</v>
      </c>
      <c r="B53" s="10">
        <f t="shared" si="19"/>
        <v>327331</v>
      </c>
      <c r="C53" s="6">
        <v>325131</v>
      </c>
      <c r="D53" s="7">
        <f t="shared" si="20"/>
        <v>27277.583333333332</v>
      </c>
      <c r="E53" s="12">
        <f t="shared" si="2"/>
        <v>320781</v>
      </c>
      <c r="F53" s="1">
        <f t="shared" si="21"/>
        <v>270.6</v>
      </c>
      <c r="G53" s="1">
        <f t="shared" si="10"/>
        <v>265.2</v>
      </c>
      <c r="H53" s="1">
        <f t="shared" si="21"/>
        <v>282.1</v>
      </c>
      <c r="I53" s="1">
        <f t="shared" si="12"/>
        <v>276.4</v>
      </c>
      <c r="J53" s="1">
        <f t="shared" si="21"/>
        <v>294.2</v>
      </c>
      <c r="K53" s="1">
        <f t="shared" si="13"/>
        <v>288.3</v>
      </c>
      <c r="L53" s="1">
        <f t="shared" si="21"/>
        <v>302.1</v>
      </c>
      <c r="M53" s="1">
        <f t="shared" si="14"/>
        <v>296</v>
      </c>
      <c r="N53" s="1">
        <f t="shared" si="21"/>
        <v>316</v>
      </c>
      <c r="O53" s="1">
        <f t="shared" si="15"/>
        <v>309.7</v>
      </c>
      <c r="P53" s="1">
        <f t="shared" si="21"/>
        <v>330.9</v>
      </c>
      <c r="Q53" s="1">
        <f t="shared" si="16"/>
        <v>324.3</v>
      </c>
    </row>
    <row r="54" spans="1:17" ht="11.25">
      <c r="A54" s="6">
        <v>50</v>
      </c>
      <c r="B54" s="10">
        <f t="shared" si="19"/>
        <v>333131</v>
      </c>
      <c r="C54" s="6">
        <v>330931</v>
      </c>
      <c r="D54" s="7">
        <f t="shared" si="20"/>
        <v>27760.916666666668</v>
      </c>
      <c r="E54" s="12">
        <f t="shared" si="2"/>
        <v>326465</v>
      </c>
      <c r="F54" s="1">
        <f t="shared" si="21"/>
        <v>275.4</v>
      </c>
      <c r="G54" s="1">
        <f t="shared" si="10"/>
        <v>269.9</v>
      </c>
      <c r="H54" s="1">
        <f t="shared" si="21"/>
        <v>287.1</v>
      </c>
      <c r="I54" s="1">
        <f t="shared" si="12"/>
        <v>281.3</v>
      </c>
      <c r="J54" s="1">
        <f t="shared" si="21"/>
        <v>299.4</v>
      </c>
      <c r="K54" s="1">
        <f t="shared" si="13"/>
        <v>293.4</v>
      </c>
      <c r="L54" s="1">
        <f t="shared" si="21"/>
        <v>307.4</v>
      </c>
      <c r="M54" s="1">
        <f t="shared" si="14"/>
        <v>301.3</v>
      </c>
      <c r="N54" s="1">
        <f t="shared" si="21"/>
        <v>321.6</v>
      </c>
      <c r="O54" s="1">
        <f t="shared" si="15"/>
        <v>315.2</v>
      </c>
      <c r="P54" s="1">
        <f t="shared" si="21"/>
        <v>336.8</v>
      </c>
      <c r="Q54" s="1">
        <f t="shared" si="16"/>
        <v>330.1</v>
      </c>
    </row>
    <row r="55" spans="1:17" ht="11.25">
      <c r="A55" s="6">
        <v>51</v>
      </c>
      <c r="B55" s="10">
        <f t="shared" si="19"/>
        <v>338931</v>
      </c>
      <c r="C55" s="6">
        <v>336731</v>
      </c>
      <c r="D55" s="7">
        <f t="shared" si="20"/>
        <v>28244.25</v>
      </c>
      <c r="E55" s="12">
        <f t="shared" si="2"/>
        <v>332149</v>
      </c>
      <c r="F55" s="1">
        <f aca="true" t="shared" si="22" ref="F55:P64">ROUND((($B55*1500)/(1687.5*F$3)/112*100)*1,1)</f>
        <v>280.2</v>
      </c>
      <c r="G55" s="1">
        <f t="shared" si="10"/>
        <v>274.6</v>
      </c>
      <c r="H55" s="1">
        <f t="shared" si="22"/>
        <v>292.1</v>
      </c>
      <c r="I55" s="1">
        <f t="shared" si="12"/>
        <v>286.2</v>
      </c>
      <c r="J55" s="1">
        <f t="shared" si="22"/>
        <v>304.6</v>
      </c>
      <c r="K55" s="1">
        <f t="shared" si="13"/>
        <v>298.5</v>
      </c>
      <c r="L55" s="1">
        <f t="shared" si="22"/>
        <v>312.8</v>
      </c>
      <c r="M55" s="1">
        <f t="shared" si="14"/>
        <v>306.5</v>
      </c>
      <c r="N55" s="1">
        <f t="shared" si="22"/>
        <v>327.2</v>
      </c>
      <c r="O55" s="1">
        <f t="shared" si="15"/>
        <v>320.7</v>
      </c>
      <c r="P55" s="1">
        <f t="shared" si="22"/>
        <v>342.7</v>
      </c>
      <c r="Q55" s="1">
        <f t="shared" si="16"/>
        <v>335.8</v>
      </c>
    </row>
    <row r="56" spans="1:17" ht="11.25">
      <c r="A56" s="6">
        <v>52</v>
      </c>
      <c r="B56" s="10">
        <f t="shared" si="19"/>
        <v>345031</v>
      </c>
      <c r="C56" s="6">
        <v>342831</v>
      </c>
      <c r="D56" s="7">
        <f t="shared" si="20"/>
        <v>28752.583333333332</v>
      </c>
      <c r="E56" s="12">
        <f t="shared" si="2"/>
        <v>338127</v>
      </c>
      <c r="F56" s="1">
        <f t="shared" si="22"/>
        <v>285.2</v>
      </c>
      <c r="G56" s="1">
        <f t="shared" si="10"/>
        <v>279.5</v>
      </c>
      <c r="H56" s="1">
        <f t="shared" si="22"/>
        <v>297.3</v>
      </c>
      <c r="I56" s="1">
        <f t="shared" si="12"/>
        <v>291.4</v>
      </c>
      <c r="J56" s="1">
        <f t="shared" si="22"/>
        <v>310.1</v>
      </c>
      <c r="K56" s="1">
        <f t="shared" si="13"/>
        <v>303.9</v>
      </c>
      <c r="L56" s="1">
        <f t="shared" si="22"/>
        <v>318.4</v>
      </c>
      <c r="M56" s="1">
        <f t="shared" si="14"/>
        <v>312</v>
      </c>
      <c r="N56" s="1">
        <f t="shared" si="22"/>
        <v>333.1</v>
      </c>
      <c r="O56" s="1">
        <f t="shared" si="15"/>
        <v>326.5</v>
      </c>
      <c r="P56" s="1">
        <f t="shared" si="22"/>
        <v>348.8</v>
      </c>
      <c r="Q56" s="1">
        <f t="shared" si="16"/>
        <v>341.9</v>
      </c>
    </row>
    <row r="57" spans="1:17" ht="11.25">
      <c r="A57" s="6">
        <v>53</v>
      </c>
      <c r="B57" s="10">
        <f t="shared" si="19"/>
        <v>351531</v>
      </c>
      <c r="C57" s="6">
        <v>349331</v>
      </c>
      <c r="D57" s="7">
        <f t="shared" si="20"/>
        <v>29294.25</v>
      </c>
      <c r="E57" s="12">
        <f t="shared" si="2"/>
        <v>344497</v>
      </c>
      <c r="F57" s="1">
        <f t="shared" si="22"/>
        <v>290.6</v>
      </c>
      <c r="G57" s="1">
        <f t="shared" si="10"/>
        <v>284.8</v>
      </c>
      <c r="H57" s="1">
        <f t="shared" si="22"/>
        <v>302.9</v>
      </c>
      <c r="I57" s="1">
        <f t="shared" si="12"/>
        <v>296.9</v>
      </c>
      <c r="J57" s="1">
        <f t="shared" si="22"/>
        <v>316</v>
      </c>
      <c r="K57" s="1">
        <f t="shared" si="13"/>
        <v>309.6</v>
      </c>
      <c r="L57" s="1">
        <f t="shared" si="22"/>
        <v>324.4</v>
      </c>
      <c r="M57" s="1">
        <f t="shared" si="14"/>
        <v>317.9</v>
      </c>
      <c r="N57" s="1">
        <f t="shared" si="22"/>
        <v>339.4</v>
      </c>
      <c r="O57" s="1">
        <f t="shared" si="15"/>
        <v>332.6</v>
      </c>
      <c r="P57" s="1">
        <f t="shared" si="22"/>
        <v>355.4</v>
      </c>
      <c r="Q57" s="1">
        <f t="shared" si="16"/>
        <v>348.3</v>
      </c>
    </row>
    <row r="58" spans="1:17" ht="11.25">
      <c r="A58" s="6">
        <v>54</v>
      </c>
      <c r="B58" s="10">
        <f t="shared" si="19"/>
        <v>357531</v>
      </c>
      <c r="C58" s="6">
        <v>355331</v>
      </c>
      <c r="D58" s="7">
        <f t="shared" si="20"/>
        <v>29794.25</v>
      </c>
      <c r="E58" s="12">
        <f t="shared" si="2"/>
        <v>350377</v>
      </c>
      <c r="F58" s="1">
        <f t="shared" si="22"/>
        <v>295.6</v>
      </c>
      <c r="G58" s="1">
        <f t="shared" si="10"/>
        <v>289.7</v>
      </c>
      <c r="H58" s="1">
        <f t="shared" si="22"/>
        <v>308.1</v>
      </c>
      <c r="I58" s="1">
        <f t="shared" si="12"/>
        <v>301.9</v>
      </c>
      <c r="J58" s="1">
        <f t="shared" si="22"/>
        <v>321.4</v>
      </c>
      <c r="K58" s="1">
        <f t="shared" si="13"/>
        <v>314.9</v>
      </c>
      <c r="L58" s="1">
        <f t="shared" si="22"/>
        <v>329.9</v>
      </c>
      <c r="M58" s="1">
        <f t="shared" si="14"/>
        <v>323.3</v>
      </c>
      <c r="N58" s="1">
        <f t="shared" si="22"/>
        <v>345.2</v>
      </c>
      <c r="O58" s="1">
        <f t="shared" si="15"/>
        <v>338.3</v>
      </c>
      <c r="P58" s="1">
        <f t="shared" si="22"/>
        <v>361.5</v>
      </c>
      <c r="Q58" s="1">
        <f t="shared" si="16"/>
        <v>354.2</v>
      </c>
    </row>
    <row r="59" spans="1:17" ht="11.25">
      <c r="A59" s="6">
        <v>55</v>
      </c>
      <c r="B59" s="10">
        <f t="shared" si="19"/>
        <v>364031</v>
      </c>
      <c r="C59" s="6">
        <v>361831</v>
      </c>
      <c r="D59" s="7">
        <f t="shared" si="20"/>
        <v>30335.916666666668</v>
      </c>
      <c r="E59" s="12">
        <f t="shared" si="2"/>
        <v>356747</v>
      </c>
      <c r="F59" s="1">
        <f t="shared" si="22"/>
        <v>301</v>
      </c>
      <c r="G59" s="1">
        <f t="shared" si="10"/>
        <v>294.9</v>
      </c>
      <c r="H59" s="1">
        <f t="shared" si="22"/>
        <v>313.7</v>
      </c>
      <c r="I59" s="1">
        <f t="shared" si="12"/>
        <v>307.4</v>
      </c>
      <c r="J59" s="1">
        <f t="shared" si="22"/>
        <v>327.2</v>
      </c>
      <c r="K59" s="1">
        <f t="shared" si="13"/>
        <v>320.6</v>
      </c>
      <c r="L59" s="1">
        <f t="shared" si="22"/>
        <v>335.9</v>
      </c>
      <c r="M59" s="1">
        <f t="shared" si="14"/>
        <v>329.2</v>
      </c>
      <c r="N59" s="1">
        <f t="shared" si="22"/>
        <v>351.5</v>
      </c>
      <c r="O59" s="1">
        <f t="shared" si="15"/>
        <v>344.4</v>
      </c>
      <c r="P59" s="1">
        <f t="shared" si="22"/>
        <v>368</v>
      </c>
      <c r="Q59" s="1">
        <f t="shared" si="16"/>
        <v>360.7</v>
      </c>
    </row>
    <row r="60" spans="1:17" ht="11.25">
      <c r="A60" s="6">
        <v>56</v>
      </c>
      <c r="B60" s="10">
        <f t="shared" si="19"/>
        <v>370531</v>
      </c>
      <c r="C60" s="6">
        <v>368331</v>
      </c>
      <c r="D60" s="7">
        <f t="shared" si="20"/>
        <v>30877.583333333332</v>
      </c>
      <c r="E60" s="12">
        <f t="shared" si="2"/>
        <v>363117</v>
      </c>
      <c r="F60" s="1">
        <f t="shared" si="22"/>
        <v>306.3</v>
      </c>
      <c r="G60" s="1">
        <f t="shared" si="10"/>
        <v>300.2</v>
      </c>
      <c r="H60" s="1">
        <f t="shared" si="22"/>
        <v>319.3</v>
      </c>
      <c r="I60" s="1">
        <f t="shared" si="12"/>
        <v>312.9</v>
      </c>
      <c r="J60" s="1">
        <f t="shared" si="22"/>
        <v>333</v>
      </c>
      <c r="K60" s="1">
        <f t="shared" si="13"/>
        <v>326.4</v>
      </c>
      <c r="L60" s="1">
        <f t="shared" si="22"/>
        <v>341.9</v>
      </c>
      <c r="M60" s="1">
        <f t="shared" si="14"/>
        <v>335.1</v>
      </c>
      <c r="N60" s="1">
        <f t="shared" si="22"/>
        <v>357.8</v>
      </c>
      <c r="O60" s="1">
        <f t="shared" si="15"/>
        <v>350.6</v>
      </c>
      <c r="P60" s="1">
        <f t="shared" si="22"/>
        <v>374.6</v>
      </c>
      <c r="Q60" s="1">
        <f t="shared" si="16"/>
        <v>367.1</v>
      </c>
    </row>
    <row r="61" spans="1:17" ht="11.25">
      <c r="A61" s="6">
        <v>57</v>
      </c>
      <c r="B61" s="10">
        <f t="shared" si="19"/>
        <v>377031</v>
      </c>
      <c r="C61" s="6">
        <v>374831</v>
      </c>
      <c r="D61" s="7">
        <f t="shared" si="20"/>
        <v>31419.25</v>
      </c>
      <c r="E61" s="12">
        <f t="shared" si="2"/>
        <v>369487</v>
      </c>
      <c r="F61" s="1">
        <f t="shared" si="22"/>
        <v>311.7</v>
      </c>
      <c r="G61" s="1">
        <f t="shared" si="10"/>
        <v>305.5</v>
      </c>
      <c r="H61" s="1">
        <f t="shared" si="22"/>
        <v>324.9</v>
      </c>
      <c r="I61" s="1">
        <f t="shared" si="12"/>
        <v>318.4</v>
      </c>
      <c r="J61" s="1">
        <f t="shared" si="22"/>
        <v>338.9</v>
      </c>
      <c r="K61" s="1">
        <f t="shared" si="13"/>
        <v>332.1</v>
      </c>
      <c r="L61" s="1">
        <f t="shared" si="22"/>
        <v>347.9</v>
      </c>
      <c r="M61" s="1">
        <f t="shared" si="14"/>
        <v>341</v>
      </c>
      <c r="N61" s="1">
        <f t="shared" si="22"/>
        <v>364</v>
      </c>
      <c r="O61" s="1">
        <f t="shared" si="15"/>
        <v>356.7</v>
      </c>
      <c r="P61" s="1">
        <f t="shared" si="22"/>
        <v>381.2</v>
      </c>
      <c r="Q61" s="1">
        <f t="shared" si="16"/>
        <v>373.6</v>
      </c>
    </row>
    <row r="62" spans="1:17" ht="11.25">
      <c r="A62" s="6">
        <v>58</v>
      </c>
      <c r="B62" s="10">
        <f t="shared" si="19"/>
        <v>384031</v>
      </c>
      <c r="C62" s="6">
        <v>381831</v>
      </c>
      <c r="D62" s="7">
        <f t="shared" si="20"/>
        <v>32002.583333333332</v>
      </c>
      <c r="E62" s="12">
        <f t="shared" si="2"/>
        <v>376347</v>
      </c>
      <c r="F62" s="1">
        <f t="shared" si="22"/>
        <v>317.5</v>
      </c>
      <c r="G62" s="1">
        <f t="shared" si="10"/>
        <v>311.1</v>
      </c>
      <c r="H62" s="1">
        <f t="shared" si="22"/>
        <v>330.9</v>
      </c>
      <c r="I62" s="1">
        <f t="shared" si="12"/>
        <v>324.3</v>
      </c>
      <c r="J62" s="1">
        <f t="shared" si="22"/>
        <v>345.2</v>
      </c>
      <c r="K62" s="1">
        <f t="shared" si="13"/>
        <v>338.3</v>
      </c>
      <c r="L62" s="1">
        <f t="shared" si="22"/>
        <v>354.4</v>
      </c>
      <c r="M62" s="1">
        <f t="shared" si="14"/>
        <v>347.3</v>
      </c>
      <c r="N62" s="1">
        <f t="shared" si="22"/>
        <v>370.8</v>
      </c>
      <c r="O62" s="1">
        <f t="shared" si="15"/>
        <v>363.4</v>
      </c>
      <c r="P62" s="1">
        <f t="shared" si="22"/>
        <v>388.3</v>
      </c>
      <c r="Q62" s="1">
        <f t="shared" si="16"/>
        <v>380.5</v>
      </c>
    </row>
    <row r="63" spans="1:17" ht="11.25">
      <c r="A63" s="6">
        <v>59</v>
      </c>
      <c r="B63" s="10">
        <f t="shared" si="19"/>
        <v>391031</v>
      </c>
      <c r="C63" s="6">
        <v>388831</v>
      </c>
      <c r="D63" s="7">
        <f t="shared" si="20"/>
        <v>32585.916666666668</v>
      </c>
      <c r="E63" s="12">
        <f t="shared" si="2"/>
        <v>383207</v>
      </c>
      <c r="F63" s="1">
        <f t="shared" si="22"/>
        <v>323.3</v>
      </c>
      <c r="G63" s="1">
        <f t="shared" si="10"/>
        <v>316.8</v>
      </c>
      <c r="H63" s="1">
        <f t="shared" si="22"/>
        <v>337</v>
      </c>
      <c r="I63" s="1">
        <f t="shared" si="12"/>
        <v>330.2</v>
      </c>
      <c r="J63" s="1">
        <f t="shared" si="22"/>
        <v>351.5</v>
      </c>
      <c r="K63" s="1">
        <f t="shared" si="13"/>
        <v>344.4</v>
      </c>
      <c r="L63" s="1">
        <f t="shared" si="22"/>
        <v>360.9</v>
      </c>
      <c r="M63" s="1">
        <f t="shared" si="14"/>
        <v>353.6</v>
      </c>
      <c r="N63" s="1">
        <f t="shared" si="22"/>
        <v>377.5</v>
      </c>
      <c r="O63" s="1">
        <f t="shared" si="15"/>
        <v>370</v>
      </c>
      <c r="P63" s="1">
        <f t="shared" si="22"/>
        <v>395.3</v>
      </c>
      <c r="Q63" s="1">
        <f t="shared" si="16"/>
        <v>387.4</v>
      </c>
    </row>
    <row r="64" spans="1:17" ht="11.25">
      <c r="A64" s="6">
        <v>60</v>
      </c>
      <c r="B64" s="10">
        <f t="shared" si="19"/>
        <v>398031</v>
      </c>
      <c r="C64" s="6">
        <v>395831</v>
      </c>
      <c r="D64" s="7">
        <f t="shared" si="20"/>
        <v>33169.25</v>
      </c>
      <c r="E64" s="12">
        <f t="shared" si="2"/>
        <v>390067</v>
      </c>
      <c r="F64" s="1">
        <f t="shared" si="22"/>
        <v>329.1</v>
      </c>
      <c r="G64" s="1">
        <f t="shared" si="10"/>
        <v>322.5</v>
      </c>
      <c r="H64" s="1">
        <f t="shared" si="22"/>
        <v>343</v>
      </c>
      <c r="I64" s="1">
        <f t="shared" si="12"/>
        <v>336.1</v>
      </c>
      <c r="J64" s="1">
        <f t="shared" si="22"/>
        <v>357.8</v>
      </c>
      <c r="K64" s="1">
        <f t="shared" si="13"/>
        <v>350.6</v>
      </c>
      <c r="L64" s="1">
        <f t="shared" si="22"/>
        <v>367.3</v>
      </c>
      <c r="M64" s="1">
        <f t="shared" si="14"/>
        <v>360</v>
      </c>
      <c r="N64" s="1">
        <f t="shared" si="22"/>
        <v>384.3</v>
      </c>
      <c r="O64" s="1">
        <f t="shared" si="15"/>
        <v>376.6</v>
      </c>
      <c r="P64" s="1">
        <f t="shared" si="22"/>
        <v>402.4</v>
      </c>
      <c r="Q64" s="1">
        <f t="shared" si="16"/>
        <v>394.4</v>
      </c>
    </row>
    <row r="65" spans="1:17" ht="11.25">
      <c r="A65" s="6">
        <v>61</v>
      </c>
      <c r="B65" s="10">
        <f t="shared" si="19"/>
        <v>405531</v>
      </c>
      <c r="C65" s="6">
        <v>403331</v>
      </c>
      <c r="D65" s="7">
        <f t="shared" si="20"/>
        <v>33794.25</v>
      </c>
      <c r="E65" s="12">
        <f t="shared" si="2"/>
        <v>397417</v>
      </c>
      <c r="F65" s="1">
        <f aca="true" t="shared" si="23" ref="F65:P80">ROUND((($B65*1500)/(1687.5*F$3)/112*100)*1,1)</f>
        <v>335.3</v>
      </c>
      <c r="G65" s="1">
        <f t="shared" si="10"/>
        <v>328.6</v>
      </c>
      <c r="H65" s="1">
        <f t="shared" si="23"/>
        <v>349.5</v>
      </c>
      <c r="I65" s="1">
        <f t="shared" si="12"/>
        <v>342.5</v>
      </c>
      <c r="J65" s="1">
        <f t="shared" si="23"/>
        <v>364.5</v>
      </c>
      <c r="K65" s="1">
        <f t="shared" si="13"/>
        <v>357.2</v>
      </c>
      <c r="L65" s="1">
        <f t="shared" si="23"/>
        <v>374.2</v>
      </c>
      <c r="M65" s="1">
        <f t="shared" si="14"/>
        <v>366.8</v>
      </c>
      <c r="N65" s="1">
        <f t="shared" si="23"/>
        <v>391.5</v>
      </c>
      <c r="O65" s="1">
        <f t="shared" si="15"/>
        <v>383.7</v>
      </c>
      <c r="P65" s="1">
        <f t="shared" si="23"/>
        <v>410</v>
      </c>
      <c r="Q65" s="1">
        <f t="shared" si="16"/>
        <v>401.8</v>
      </c>
    </row>
    <row r="66" spans="1:17" ht="11.25">
      <c r="A66" s="6">
        <v>62</v>
      </c>
      <c r="B66" s="10">
        <f t="shared" si="19"/>
        <v>413531</v>
      </c>
      <c r="C66" s="6">
        <v>411331</v>
      </c>
      <c r="D66" s="7">
        <f t="shared" si="20"/>
        <v>34460.916666666664</v>
      </c>
      <c r="E66" s="12">
        <f t="shared" si="2"/>
        <v>405257</v>
      </c>
      <c r="F66" s="1">
        <f t="shared" si="23"/>
        <v>341.9</v>
      </c>
      <c r="G66" s="1">
        <f t="shared" si="10"/>
        <v>335</v>
      </c>
      <c r="H66" s="1">
        <f t="shared" si="23"/>
        <v>356.4</v>
      </c>
      <c r="I66" s="1">
        <f t="shared" si="12"/>
        <v>349.2</v>
      </c>
      <c r="J66" s="1">
        <f t="shared" si="23"/>
        <v>371.7</v>
      </c>
      <c r="K66" s="1">
        <f t="shared" si="13"/>
        <v>364.2</v>
      </c>
      <c r="L66" s="1">
        <f t="shared" si="23"/>
        <v>381.6</v>
      </c>
      <c r="M66" s="1">
        <f t="shared" si="14"/>
        <v>374</v>
      </c>
      <c r="N66" s="1">
        <f t="shared" si="23"/>
        <v>399.3</v>
      </c>
      <c r="O66" s="1">
        <f t="shared" si="15"/>
        <v>391.3</v>
      </c>
      <c r="P66" s="1">
        <f t="shared" si="23"/>
        <v>418.1</v>
      </c>
      <c r="Q66" s="1">
        <f t="shared" si="16"/>
        <v>409.7</v>
      </c>
    </row>
    <row r="67" spans="1:17" ht="11.25">
      <c r="A67" s="6">
        <v>63</v>
      </c>
      <c r="B67" s="10">
        <f t="shared" si="19"/>
        <v>421531</v>
      </c>
      <c r="C67" s="6">
        <v>419331</v>
      </c>
      <c r="D67" s="7">
        <f t="shared" si="20"/>
        <v>35127.583333333336</v>
      </c>
      <c r="E67" s="12">
        <f t="shared" si="2"/>
        <v>413097</v>
      </c>
      <c r="F67" s="1">
        <f t="shared" si="23"/>
        <v>348.5</v>
      </c>
      <c r="G67" s="1">
        <f t="shared" si="10"/>
        <v>341.5</v>
      </c>
      <c r="H67" s="1">
        <f t="shared" si="23"/>
        <v>363.2</v>
      </c>
      <c r="I67" s="1">
        <f t="shared" si="12"/>
        <v>356</v>
      </c>
      <c r="J67" s="1">
        <f t="shared" si="23"/>
        <v>378.9</v>
      </c>
      <c r="K67" s="1">
        <f t="shared" si="13"/>
        <v>371.3</v>
      </c>
      <c r="L67" s="1">
        <f t="shared" si="23"/>
        <v>389</v>
      </c>
      <c r="M67" s="1">
        <f t="shared" si="14"/>
        <v>381.2</v>
      </c>
      <c r="N67" s="1">
        <f t="shared" si="23"/>
        <v>407</v>
      </c>
      <c r="O67" s="1">
        <f t="shared" si="15"/>
        <v>398.9</v>
      </c>
      <c r="P67" s="1">
        <f t="shared" si="23"/>
        <v>426.2</v>
      </c>
      <c r="Q67" s="1">
        <f t="shared" si="16"/>
        <v>417.6</v>
      </c>
    </row>
    <row r="68" spans="1:17" ht="11.25">
      <c r="A68" s="6">
        <v>64</v>
      </c>
      <c r="B68" s="10">
        <f t="shared" si="19"/>
        <v>429531</v>
      </c>
      <c r="C68" s="6">
        <v>427331</v>
      </c>
      <c r="D68" s="7">
        <f t="shared" si="20"/>
        <v>35794.25</v>
      </c>
      <c r="E68" s="12">
        <f t="shared" si="2"/>
        <v>420937</v>
      </c>
      <c r="F68" s="1">
        <f t="shared" si="23"/>
        <v>355.1</v>
      </c>
      <c r="G68" s="1">
        <f t="shared" si="10"/>
        <v>348</v>
      </c>
      <c r="H68" s="1">
        <f t="shared" si="23"/>
        <v>370.1</v>
      </c>
      <c r="I68" s="1">
        <f t="shared" si="12"/>
        <v>362.7</v>
      </c>
      <c r="J68" s="1">
        <f t="shared" si="23"/>
        <v>386.1</v>
      </c>
      <c r="K68" s="1">
        <f t="shared" si="13"/>
        <v>378.3</v>
      </c>
      <c r="L68" s="1">
        <f t="shared" si="23"/>
        <v>396.4</v>
      </c>
      <c r="M68" s="1">
        <f t="shared" si="14"/>
        <v>388.5</v>
      </c>
      <c r="N68" s="1">
        <f t="shared" si="23"/>
        <v>414.7</v>
      </c>
      <c r="O68" s="1">
        <f t="shared" si="15"/>
        <v>406.4</v>
      </c>
      <c r="P68" s="1">
        <f t="shared" si="23"/>
        <v>434.3</v>
      </c>
      <c r="Q68" s="1">
        <f t="shared" si="16"/>
        <v>425.6</v>
      </c>
    </row>
    <row r="69" spans="1:17" ht="11.25">
      <c r="A69" s="6">
        <v>65</v>
      </c>
      <c r="B69" s="10">
        <f aca="true" t="shared" si="24" ref="B69:B78">$C$3+C69</f>
        <v>437531</v>
      </c>
      <c r="C69" s="6">
        <v>435331</v>
      </c>
      <c r="D69" s="7">
        <f aca="true" t="shared" si="25" ref="D69:D78">B69/12</f>
        <v>36460.916666666664</v>
      </c>
      <c r="E69" s="12">
        <f aca="true" t="shared" si="26" ref="E69:E77">B69-((B69+169)*2%)</f>
        <v>428777</v>
      </c>
      <c r="F69" s="1">
        <f t="shared" si="23"/>
        <v>361.7</v>
      </c>
      <c r="G69" s="1">
        <f t="shared" si="10"/>
        <v>354.5</v>
      </c>
      <c r="H69" s="1">
        <f t="shared" si="23"/>
        <v>377</v>
      </c>
      <c r="I69" s="1">
        <f t="shared" si="12"/>
        <v>369.5</v>
      </c>
      <c r="J69" s="1">
        <f t="shared" si="23"/>
        <v>393.3</v>
      </c>
      <c r="K69" s="1">
        <f t="shared" si="13"/>
        <v>385.4</v>
      </c>
      <c r="L69" s="1">
        <f t="shared" si="23"/>
        <v>403.8</v>
      </c>
      <c r="M69" s="1">
        <f t="shared" si="14"/>
        <v>395.7</v>
      </c>
      <c r="N69" s="1">
        <f t="shared" si="23"/>
        <v>422.4</v>
      </c>
      <c r="O69" s="1">
        <f t="shared" si="15"/>
        <v>414</v>
      </c>
      <c r="P69" s="1">
        <f t="shared" si="23"/>
        <v>442.4</v>
      </c>
      <c r="Q69" s="1">
        <f t="shared" si="16"/>
        <v>433.5</v>
      </c>
    </row>
    <row r="70" spans="1:17" ht="11.25">
      <c r="A70" s="6">
        <v>66</v>
      </c>
      <c r="B70" s="10">
        <f t="shared" si="24"/>
        <v>445531</v>
      </c>
      <c r="C70" s="6">
        <v>443331</v>
      </c>
      <c r="D70" s="7">
        <f t="shared" si="25"/>
        <v>37127.583333333336</v>
      </c>
      <c r="E70" s="12">
        <f t="shared" si="26"/>
        <v>436617</v>
      </c>
      <c r="F70" s="1">
        <f t="shared" si="23"/>
        <v>368.3</v>
      </c>
      <c r="G70" s="1">
        <f t="shared" si="10"/>
        <v>361</v>
      </c>
      <c r="H70" s="1">
        <f t="shared" si="23"/>
        <v>383.9</v>
      </c>
      <c r="I70" s="1">
        <f t="shared" si="12"/>
        <v>376.2</v>
      </c>
      <c r="J70" s="1">
        <f t="shared" si="23"/>
        <v>400.4</v>
      </c>
      <c r="K70" s="1">
        <f t="shared" si="13"/>
        <v>392.4</v>
      </c>
      <c r="L70" s="1">
        <f t="shared" si="23"/>
        <v>411.2</v>
      </c>
      <c r="M70" s="1">
        <f t="shared" si="14"/>
        <v>402.9</v>
      </c>
      <c r="N70" s="1">
        <f t="shared" si="23"/>
        <v>430.2</v>
      </c>
      <c r="O70" s="1">
        <f t="shared" si="15"/>
        <v>421.6</v>
      </c>
      <c r="P70" s="1">
        <f t="shared" si="23"/>
        <v>450.4</v>
      </c>
      <c r="Q70" s="1">
        <f t="shared" si="16"/>
        <v>441.4</v>
      </c>
    </row>
    <row r="71" spans="1:17" ht="11.25">
      <c r="A71" s="6">
        <v>67</v>
      </c>
      <c r="B71" s="10">
        <f t="shared" si="24"/>
        <v>453531</v>
      </c>
      <c r="C71" s="6">
        <v>451331</v>
      </c>
      <c r="D71" s="7">
        <f t="shared" si="25"/>
        <v>37794.25</v>
      </c>
      <c r="E71" s="12">
        <f t="shared" si="26"/>
        <v>444457</v>
      </c>
      <c r="F71" s="1">
        <f t="shared" si="23"/>
        <v>374.9</v>
      </c>
      <c r="G71" s="1">
        <f t="shared" si="10"/>
        <v>367.4</v>
      </c>
      <c r="H71" s="1">
        <f t="shared" si="23"/>
        <v>390.8</v>
      </c>
      <c r="I71" s="1">
        <f t="shared" si="12"/>
        <v>383</v>
      </c>
      <c r="J71" s="1">
        <f t="shared" si="23"/>
        <v>407.6</v>
      </c>
      <c r="K71" s="1">
        <f t="shared" si="13"/>
        <v>399.5</v>
      </c>
      <c r="L71" s="1">
        <f t="shared" si="23"/>
        <v>418.5</v>
      </c>
      <c r="M71" s="1">
        <f t="shared" si="14"/>
        <v>410.2</v>
      </c>
      <c r="N71" s="1">
        <f t="shared" si="23"/>
        <v>437.9</v>
      </c>
      <c r="O71" s="1">
        <f t="shared" si="15"/>
        <v>429.1</v>
      </c>
      <c r="P71" s="1">
        <f t="shared" si="23"/>
        <v>458.5</v>
      </c>
      <c r="Q71" s="1">
        <f t="shared" si="16"/>
        <v>449.4</v>
      </c>
    </row>
    <row r="72" spans="1:17" ht="11.25">
      <c r="A72" s="6">
        <v>68</v>
      </c>
      <c r="B72" s="10">
        <f t="shared" si="24"/>
        <v>461531</v>
      </c>
      <c r="C72" s="6">
        <v>459331</v>
      </c>
      <c r="D72" s="7">
        <f t="shared" si="25"/>
        <v>38460.916666666664</v>
      </c>
      <c r="E72" s="12">
        <f t="shared" si="26"/>
        <v>452297</v>
      </c>
      <c r="F72" s="1">
        <f t="shared" si="23"/>
        <v>381.6</v>
      </c>
      <c r="G72" s="1">
        <f t="shared" si="10"/>
        <v>373.9</v>
      </c>
      <c r="H72" s="1">
        <f t="shared" si="23"/>
        <v>397.7</v>
      </c>
      <c r="I72" s="1">
        <f t="shared" si="12"/>
        <v>389.8</v>
      </c>
      <c r="J72" s="1">
        <f t="shared" si="23"/>
        <v>414.8</v>
      </c>
      <c r="K72" s="1">
        <f t="shared" si="13"/>
        <v>406.5</v>
      </c>
      <c r="L72" s="1">
        <f t="shared" si="23"/>
        <v>425.9</v>
      </c>
      <c r="M72" s="1">
        <f t="shared" si="14"/>
        <v>417.4</v>
      </c>
      <c r="N72" s="1">
        <f t="shared" si="23"/>
        <v>445.6</v>
      </c>
      <c r="O72" s="1">
        <f t="shared" si="15"/>
        <v>436.7</v>
      </c>
      <c r="P72" s="1">
        <f t="shared" si="23"/>
        <v>466.6</v>
      </c>
      <c r="Q72" s="1">
        <f t="shared" si="16"/>
        <v>457.3</v>
      </c>
    </row>
    <row r="73" spans="1:17" ht="11.25">
      <c r="A73" s="6">
        <v>69</v>
      </c>
      <c r="B73" s="10">
        <f t="shared" si="24"/>
        <v>470531</v>
      </c>
      <c r="C73" s="6">
        <v>468331</v>
      </c>
      <c r="D73" s="7">
        <f t="shared" si="25"/>
        <v>39210.916666666664</v>
      </c>
      <c r="E73" s="12">
        <f t="shared" si="26"/>
        <v>461117</v>
      </c>
      <c r="F73" s="1">
        <f t="shared" si="23"/>
        <v>389</v>
      </c>
      <c r="G73" s="1">
        <f t="shared" si="10"/>
        <v>381.2</v>
      </c>
      <c r="H73" s="1">
        <f t="shared" si="23"/>
        <v>405.5</v>
      </c>
      <c r="I73" s="1">
        <f t="shared" si="12"/>
        <v>397.4</v>
      </c>
      <c r="J73" s="1">
        <f t="shared" si="23"/>
        <v>422.9</v>
      </c>
      <c r="K73" s="1">
        <f t="shared" si="13"/>
        <v>414.5</v>
      </c>
      <c r="L73" s="1">
        <f t="shared" si="23"/>
        <v>434.2</v>
      </c>
      <c r="M73" s="1">
        <f t="shared" si="14"/>
        <v>425.5</v>
      </c>
      <c r="N73" s="1">
        <f t="shared" si="23"/>
        <v>454.3</v>
      </c>
      <c r="O73" s="1">
        <f t="shared" si="15"/>
        <v>445.2</v>
      </c>
      <c r="P73" s="1">
        <f t="shared" si="23"/>
        <v>475.7</v>
      </c>
      <c r="Q73" s="1">
        <f t="shared" si="16"/>
        <v>466.2</v>
      </c>
    </row>
    <row r="74" spans="1:17" ht="11.25">
      <c r="A74" s="6">
        <v>70</v>
      </c>
      <c r="B74" s="10">
        <f t="shared" si="24"/>
        <v>479531</v>
      </c>
      <c r="C74" s="6">
        <v>477331</v>
      </c>
      <c r="D74" s="7">
        <f t="shared" si="25"/>
        <v>39960.916666666664</v>
      </c>
      <c r="E74" s="12">
        <f t="shared" si="26"/>
        <v>469937</v>
      </c>
      <c r="F74" s="1">
        <f t="shared" si="23"/>
        <v>396.4</v>
      </c>
      <c r="G74" s="1">
        <f t="shared" si="10"/>
        <v>388.5</v>
      </c>
      <c r="H74" s="1">
        <f t="shared" si="23"/>
        <v>413.2</v>
      </c>
      <c r="I74" s="1">
        <f t="shared" si="12"/>
        <v>405</v>
      </c>
      <c r="J74" s="1">
        <f t="shared" si="23"/>
        <v>431</v>
      </c>
      <c r="K74" s="1">
        <f t="shared" si="13"/>
        <v>422.4</v>
      </c>
      <c r="L74" s="1">
        <f t="shared" si="23"/>
        <v>442.5</v>
      </c>
      <c r="M74" s="1">
        <f t="shared" si="14"/>
        <v>433.7</v>
      </c>
      <c r="N74" s="1">
        <f t="shared" si="23"/>
        <v>463</v>
      </c>
      <c r="O74" s="1">
        <f t="shared" si="15"/>
        <v>453.7</v>
      </c>
      <c r="P74" s="1">
        <f t="shared" si="23"/>
        <v>484.8</v>
      </c>
      <c r="Q74" s="1">
        <f t="shared" si="16"/>
        <v>475.1</v>
      </c>
    </row>
    <row r="75" spans="1:17" ht="11.25">
      <c r="A75" s="6">
        <v>71</v>
      </c>
      <c r="B75" s="10">
        <f t="shared" si="24"/>
        <v>492031</v>
      </c>
      <c r="C75" s="6">
        <v>489831</v>
      </c>
      <c r="D75" s="7">
        <f t="shared" si="25"/>
        <v>41002.583333333336</v>
      </c>
      <c r="E75" s="12">
        <f t="shared" si="26"/>
        <v>482187</v>
      </c>
      <c r="F75" s="1">
        <f t="shared" si="23"/>
        <v>406.8</v>
      </c>
      <c r="G75" s="1">
        <f t="shared" si="10"/>
        <v>398.6</v>
      </c>
      <c r="H75" s="1">
        <f t="shared" si="23"/>
        <v>424</v>
      </c>
      <c r="I75" s="1">
        <f t="shared" si="12"/>
        <v>415.5</v>
      </c>
      <c r="J75" s="1">
        <f t="shared" si="23"/>
        <v>442.2</v>
      </c>
      <c r="K75" s="1">
        <f t="shared" si="13"/>
        <v>433.4</v>
      </c>
      <c r="L75" s="1">
        <f t="shared" si="23"/>
        <v>454.1</v>
      </c>
      <c r="M75" s="1">
        <f t="shared" si="14"/>
        <v>445</v>
      </c>
      <c r="N75" s="1">
        <f t="shared" si="23"/>
        <v>475.1</v>
      </c>
      <c r="O75" s="1">
        <f t="shared" si="15"/>
        <v>465.6</v>
      </c>
      <c r="P75" s="1">
        <f t="shared" si="23"/>
        <v>497.5</v>
      </c>
      <c r="Q75" s="1">
        <f t="shared" si="16"/>
        <v>487.5</v>
      </c>
    </row>
    <row r="76" spans="1:17" ht="11.25">
      <c r="A76" s="6">
        <v>72</v>
      </c>
      <c r="B76" s="10">
        <f t="shared" si="24"/>
        <v>501531</v>
      </c>
      <c r="C76" s="6">
        <v>499331</v>
      </c>
      <c r="D76" s="7">
        <f t="shared" si="25"/>
        <v>41794.25</v>
      </c>
      <c r="E76" s="12">
        <f t="shared" si="26"/>
        <v>491497</v>
      </c>
      <c r="F76" s="1">
        <f t="shared" si="23"/>
        <v>414.6</v>
      </c>
      <c r="G76" s="1">
        <f aca="true" t="shared" si="27" ref="G76:G83">ROUND((($E76*1500)/(1687.5*G$3)/112*100)*1,1)</f>
        <v>406.3</v>
      </c>
      <c r="H76" s="1">
        <f t="shared" si="23"/>
        <v>432.2</v>
      </c>
      <c r="I76" s="1">
        <f t="shared" si="12"/>
        <v>423.5</v>
      </c>
      <c r="J76" s="1">
        <f t="shared" si="23"/>
        <v>450.8</v>
      </c>
      <c r="K76" s="1">
        <f t="shared" si="13"/>
        <v>441.8</v>
      </c>
      <c r="L76" s="1">
        <f t="shared" si="23"/>
        <v>462.8</v>
      </c>
      <c r="M76" s="1">
        <f t="shared" si="14"/>
        <v>453.6</v>
      </c>
      <c r="N76" s="1">
        <f t="shared" si="23"/>
        <v>484.2</v>
      </c>
      <c r="O76" s="1">
        <f t="shared" si="15"/>
        <v>474.5</v>
      </c>
      <c r="P76" s="1">
        <f t="shared" si="23"/>
        <v>507.1</v>
      </c>
      <c r="Q76" s="1">
        <f t="shared" si="16"/>
        <v>496.9</v>
      </c>
    </row>
    <row r="77" spans="1:17" ht="11.25">
      <c r="A77" s="6">
        <v>73</v>
      </c>
      <c r="B77" s="10">
        <f t="shared" si="24"/>
        <v>511031</v>
      </c>
      <c r="C77" s="6">
        <v>508831</v>
      </c>
      <c r="D77" s="7">
        <f t="shared" si="25"/>
        <v>42585.916666666664</v>
      </c>
      <c r="E77" s="12">
        <f t="shared" si="26"/>
        <v>500807</v>
      </c>
      <c r="F77" s="1">
        <f t="shared" si="23"/>
        <v>422.5</v>
      </c>
      <c r="G77" s="1">
        <f t="shared" si="27"/>
        <v>414</v>
      </c>
      <c r="H77" s="1">
        <f t="shared" si="23"/>
        <v>440.4</v>
      </c>
      <c r="I77" s="1">
        <f t="shared" si="12"/>
        <v>431.6</v>
      </c>
      <c r="J77" s="1">
        <f t="shared" si="23"/>
        <v>459.3</v>
      </c>
      <c r="K77" s="1">
        <f t="shared" si="13"/>
        <v>450.1</v>
      </c>
      <c r="L77" s="1">
        <f t="shared" si="23"/>
        <v>471.6</v>
      </c>
      <c r="M77" s="1">
        <f t="shared" si="14"/>
        <v>462.2</v>
      </c>
      <c r="N77" s="1">
        <f t="shared" si="23"/>
        <v>493.4</v>
      </c>
      <c r="O77" s="1">
        <f t="shared" si="15"/>
        <v>483.5</v>
      </c>
      <c r="P77" s="1">
        <f t="shared" si="23"/>
        <v>516.7</v>
      </c>
      <c r="Q77" s="1">
        <f t="shared" si="16"/>
        <v>506.3</v>
      </c>
    </row>
    <row r="78" spans="1:17" ht="11.25">
      <c r="A78" s="6">
        <v>74</v>
      </c>
      <c r="B78" s="10">
        <f t="shared" si="24"/>
        <v>521031</v>
      </c>
      <c r="C78" s="6">
        <v>518831</v>
      </c>
      <c r="D78" s="7">
        <f t="shared" si="25"/>
        <v>43419.25</v>
      </c>
      <c r="E78" s="12">
        <f aca="true" t="shared" si="28" ref="E78:E83">B78-((B78+169)*2%)</f>
        <v>510607</v>
      </c>
      <c r="F78" s="1">
        <f t="shared" si="23"/>
        <v>430.7</v>
      </c>
      <c r="G78" s="1">
        <f t="shared" si="27"/>
        <v>422.1</v>
      </c>
      <c r="H78" s="1">
        <f t="shared" si="23"/>
        <v>449</v>
      </c>
      <c r="I78" s="1">
        <f t="shared" si="12"/>
        <v>440</v>
      </c>
      <c r="J78" s="1">
        <f t="shared" si="23"/>
        <v>468.3</v>
      </c>
      <c r="K78" s="1">
        <f t="shared" si="13"/>
        <v>458.9</v>
      </c>
      <c r="L78" s="1">
        <f t="shared" si="23"/>
        <v>480.8</v>
      </c>
      <c r="M78" s="1">
        <f t="shared" si="14"/>
        <v>471.2</v>
      </c>
      <c r="N78" s="1">
        <f t="shared" si="23"/>
        <v>503.1</v>
      </c>
      <c r="O78" s="1">
        <f t="shared" si="15"/>
        <v>493</v>
      </c>
      <c r="P78" s="1">
        <f t="shared" si="23"/>
        <v>526.8</v>
      </c>
      <c r="Q78" s="1">
        <f t="shared" si="16"/>
        <v>516.2</v>
      </c>
    </row>
    <row r="79" spans="1:17" ht="11.25">
      <c r="A79" s="6">
        <v>75</v>
      </c>
      <c r="B79" s="10">
        <v>532031</v>
      </c>
      <c r="E79" s="12">
        <f t="shared" si="28"/>
        <v>521387</v>
      </c>
      <c r="F79" s="1">
        <f t="shared" si="23"/>
        <v>439.8</v>
      </c>
      <c r="G79" s="1">
        <f t="shared" si="27"/>
        <v>431</v>
      </c>
      <c r="H79" s="1">
        <f t="shared" si="23"/>
        <v>458.5</v>
      </c>
      <c r="I79" s="1">
        <f t="shared" si="12"/>
        <v>449.3</v>
      </c>
      <c r="J79" s="1">
        <f t="shared" si="23"/>
        <v>478.2</v>
      </c>
      <c r="K79" s="1">
        <f t="shared" si="13"/>
        <v>468.6</v>
      </c>
      <c r="L79" s="1">
        <f t="shared" si="23"/>
        <v>491</v>
      </c>
      <c r="M79" s="1">
        <f t="shared" si="14"/>
        <v>481.2</v>
      </c>
      <c r="N79" s="1">
        <f t="shared" si="23"/>
        <v>513.7</v>
      </c>
      <c r="O79" s="1">
        <f t="shared" si="15"/>
        <v>503.4</v>
      </c>
      <c r="P79" s="1">
        <f t="shared" si="23"/>
        <v>537.9</v>
      </c>
      <c r="Q79" s="1">
        <f t="shared" si="16"/>
        <v>527.1</v>
      </c>
    </row>
    <row r="80" spans="1:17" ht="11.25">
      <c r="A80" s="6">
        <v>76</v>
      </c>
      <c r="B80" s="10">
        <v>547031</v>
      </c>
      <c r="E80" s="12">
        <f t="shared" si="28"/>
        <v>536087</v>
      </c>
      <c r="F80" s="1">
        <f t="shared" si="23"/>
        <v>452.2</v>
      </c>
      <c r="G80" s="1">
        <f t="shared" si="27"/>
        <v>443.2</v>
      </c>
      <c r="H80" s="1">
        <f t="shared" si="23"/>
        <v>471.4</v>
      </c>
      <c r="I80" s="1">
        <f t="shared" si="12"/>
        <v>462</v>
      </c>
      <c r="J80" s="1">
        <f t="shared" si="23"/>
        <v>491.7</v>
      </c>
      <c r="K80" s="1">
        <f t="shared" si="13"/>
        <v>481.8</v>
      </c>
      <c r="L80" s="1">
        <f t="shared" si="23"/>
        <v>504.8</v>
      </c>
      <c r="M80" s="1">
        <f t="shared" si="14"/>
        <v>494.7</v>
      </c>
      <c r="N80" s="1">
        <f t="shared" si="23"/>
        <v>528.2</v>
      </c>
      <c r="O80" s="1">
        <f t="shared" si="15"/>
        <v>517.6</v>
      </c>
      <c r="P80" s="1">
        <f t="shared" si="23"/>
        <v>553.1</v>
      </c>
      <c r="Q80" s="1">
        <f t="shared" si="16"/>
        <v>542</v>
      </c>
    </row>
    <row r="81" spans="1:17" ht="11.25">
      <c r="A81" s="6">
        <v>77</v>
      </c>
      <c r="B81" s="10">
        <v>562031</v>
      </c>
      <c r="E81" s="12">
        <f t="shared" si="28"/>
        <v>550787</v>
      </c>
      <c r="F81" s="1">
        <f aca="true" t="shared" si="29" ref="F81:P83">ROUND((($B81*1500)/(1687.5*F$3)/112*100)*1,1)</f>
        <v>464.6</v>
      </c>
      <c r="G81" s="1">
        <f t="shared" si="27"/>
        <v>455.3</v>
      </c>
      <c r="H81" s="1">
        <f t="shared" si="29"/>
        <v>484.3</v>
      </c>
      <c r="I81" s="1">
        <f t="shared" si="12"/>
        <v>474.6</v>
      </c>
      <c r="J81" s="1">
        <f t="shared" si="29"/>
        <v>505.2</v>
      </c>
      <c r="K81" s="1">
        <f t="shared" si="13"/>
        <v>495.1</v>
      </c>
      <c r="L81" s="1">
        <f t="shared" si="29"/>
        <v>518.7</v>
      </c>
      <c r="M81" s="1">
        <f t="shared" si="14"/>
        <v>508.3</v>
      </c>
      <c r="N81" s="1">
        <f t="shared" si="29"/>
        <v>542.6</v>
      </c>
      <c r="O81" s="1">
        <f t="shared" si="15"/>
        <v>531.8</v>
      </c>
      <c r="P81" s="1">
        <f t="shared" si="29"/>
        <v>568.2</v>
      </c>
      <c r="Q81" s="1">
        <f t="shared" si="16"/>
        <v>556.9</v>
      </c>
    </row>
    <row r="82" spans="1:17" ht="11.25">
      <c r="A82" s="6">
        <v>78</v>
      </c>
      <c r="B82" s="10">
        <v>582031</v>
      </c>
      <c r="E82" s="12">
        <f t="shared" si="28"/>
        <v>570387</v>
      </c>
      <c r="F82" s="1">
        <f t="shared" si="29"/>
        <v>481.2</v>
      </c>
      <c r="G82" s="1">
        <f t="shared" si="27"/>
        <v>471.6</v>
      </c>
      <c r="H82" s="1">
        <f t="shared" si="29"/>
        <v>501.6</v>
      </c>
      <c r="I82" s="1">
        <f t="shared" si="12"/>
        <v>491.5</v>
      </c>
      <c r="J82" s="1">
        <f t="shared" si="29"/>
        <v>523.1</v>
      </c>
      <c r="K82" s="1">
        <f t="shared" si="13"/>
        <v>512.7</v>
      </c>
      <c r="L82" s="1">
        <f t="shared" si="29"/>
        <v>537.1</v>
      </c>
      <c r="M82" s="1">
        <f t="shared" si="14"/>
        <v>526.4</v>
      </c>
      <c r="N82" s="1">
        <f t="shared" si="29"/>
        <v>562</v>
      </c>
      <c r="O82" s="1">
        <f t="shared" si="15"/>
        <v>550.7</v>
      </c>
      <c r="P82" s="1">
        <f t="shared" si="29"/>
        <v>588.4</v>
      </c>
      <c r="Q82" s="1">
        <f t="shared" si="16"/>
        <v>576.7</v>
      </c>
    </row>
    <row r="83" spans="1:17" ht="11.25">
      <c r="A83" s="6">
        <v>79</v>
      </c>
      <c r="B83" s="10">
        <v>602031</v>
      </c>
      <c r="E83" s="12">
        <f t="shared" si="28"/>
        <v>589987</v>
      </c>
      <c r="F83" s="1">
        <f t="shared" si="29"/>
        <v>497.7</v>
      </c>
      <c r="G83" s="1">
        <f t="shared" si="27"/>
        <v>487.8</v>
      </c>
      <c r="H83" s="1">
        <f t="shared" si="29"/>
        <v>518.8</v>
      </c>
      <c r="I83" s="1">
        <f t="shared" si="12"/>
        <v>508.4</v>
      </c>
      <c r="J83" s="1">
        <f t="shared" si="29"/>
        <v>541.1</v>
      </c>
      <c r="K83" s="1">
        <f t="shared" si="13"/>
        <v>530.3</v>
      </c>
      <c r="L83" s="1">
        <f t="shared" si="29"/>
        <v>555.6</v>
      </c>
      <c r="M83" s="1">
        <f t="shared" si="14"/>
        <v>544.5</v>
      </c>
      <c r="N83" s="1">
        <f t="shared" si="29"/>
        <v>581.3</v>
      </c>
      <c r="O83" s="1">
        <f t="shared" si="15"/>
        <v>569.6</v>
      </c>
      <c r="P83" s="1">
        <f t="shared" si="29"/>
        <v>608.7</v>
      </c>
      <c r="Q83" s="1">
        <f t="shared" si="16"/>
        <v>596.5</v>
      </c>
    </row>
    <row r="1044" spans="8:9" ht="11.25">
      <c r="H1044" s="1"/>
      <c r="I1044" s="1"/>
    </row>
  </sheetData>
  <printOptions gridLines="1"/>
  <pageMargins left="0.26" right="0.24" top="0.44" bottom="0.3" header="0.28" footer="0.18"/>
  <pageSetup orientation="portrait" paperSize="9" r:id="rId1"/>
  <headerFooter alignWithMargins="0">
    <oddHeader>&amp;L&amp;"Times New Roman,Halvfet"&amp;11GRUNNSKOLEN
</oddHeader>
    <oddFooter>&amp;C &amp;A 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44"/>
  <sheetViews>
    <sheetView tabSelected="1" workbookViewId="0" topLeftCell="A1">
      <selection activeCell="A1" sqref="A1"/>
    </sheetView>
  </sheetViews>
  <sheetFormatPr defaultColWidth="12" defaultRowHeight="12.75"/>
  <cols>
    <col min="1" max="1" width="4.66015625" style="6" customWidth="1"/>
    <col min="2" max="2" width="10.16015625" style="6" customWidth="1"/>
    <col min="3" max="3" width="9.16015625" style="6" hidden="1" customWidth="1"/>
    <col min="4" max="4" width="9.5" style="6" hidden="1" customWidth="1"/>
    <col min="5" max="5" width="9.5" style="6" customWidth="1"/>
    <col min="6" max="6" width="8.5" style="6" customWidth="1"/>
    <col min="7" max="7" width="8.16015625" style="6" customWidth="1"/>
    <col min="8" max="16" width="6.66015625" style="6" customWidth="1"/>
    <col min="17" max="17" width="6.66015625" style="6" bestFit="1" customWidth="1"/>
    <col min="18" max="19" width="10.66015625" style="6" customWidth="1"/>
    <col min="20" max="20" width="20.33203125" style="6" customWidth="1"/>
    <col min="21" max="16384" width="10.66015625" style="6" customWidth="1"/>
  </cols>
  <sheetData>
    <row r="1" spans="1:9" s="3" customFormat="1" ht="20.25">
      <c r="A1" s="8" t="s">
        <v>9</v>
      </c>
      <c r="I1" s="9" t="s">
        <v>6</v>
      </c>
    </row>
    <row r="2" spans="1:17" s="2" customFormat="1" ht="11.25">
      <c r="A2" s="2" t="s">
        <v>0</v>
      </c>
      <c r="B2" s="2" t="s">
        <v>1</v>
      </c>
      <c r="C2" s="2" t="s">
        <v>1</v>
      </c>
      <c r="D2" s="2" t="s">
        <v>2</v>
      </c>
      <c r="F2" s="14" t="s">
        <v>3</v>
      </c>
      <c r="G2" s="14" t="s">
        <v>4</v>
      </c>
      <c r="H2" s="14" t="s">
        <v>3</v>
      </c>
      <c r="I2" s="14" t="s">
        <v>4</v>
      </c>
      <c r="J2" s="14" t="s">
        <v>3</v>
      </c>
      <c r="K2" s="14" t="s">
        <v>4</v>
      </c>
      <c r="L2" s="14" t="s">
        <v>3</v>
      </c>
      <c r="M2" s="14" t="s">
        <v>4</v>
      </c>
      <c r="N2" s="14" t="s">
        <v>3</v>
      </c>
      <c r="O2" s="14" t="s">
        <v>4</v>
      </c>
      <c r="P2" s="14" t="s">
        <v>3</v>
      </c>
      <c r="Q2" s="14" t="s">
        <v>4</v>
      </c>
    </row>
    <row r="3" spans="2:17" s="5" customFormat="1" ht="12" thickBot="1">
      <c r="B3" s="15" t="s">
        <v>3</v>
      </c>
      <c r="C3" s="16">
        <v>2200</v>
      </c>
      <c r="D3" s="13"/>
      <c r="E3" s="13" t="s">
        <v>4</v>
      </c>
      <c r="F3" s="13">
        <v>960</v>
      </c>
      <c r="G3" s="13">
        <v>960</v>
      </c>
      <c r="H3" s="13">
        <v>921</v>
      </c>
      <c r="I3" s="13">
        <v>921</v>
      </c>
      <c r="J3" s="13">
        <v>883</v>
      </c>
      <c r="K3" s="13">
        <v>883</v>
      </c>
      <c r="L3" s="13">
        <v>860</v>
      </c>
      <c r="M3" s="13">
        <v>860</v>
      </c>
      <c r="N3" s="13">
        <v>822</v>
      </c>
      <c r="O3" s="13">
        <v>822</v>
      </c>
      <c r="P3" s="13">
        <v>785</v>
      </c>
      <c r="Q3" s="13">
        <v>785</v>
      </c>
    </row>
    <row r="4" spans="1:7" ht="11.25">
      <c r="A4" s="6">
        <v>0</v>
      </c>
      <c r="B4" s="6">
        <v>0</v>
      </c>
      <c r="C4" s="6">
        <v>0</v>
      </c>
      <c r="D4" s="7"/>
      <c r="E4" s="7"/>
      <c r="F4" s="7"/>
      <c r="G4" s="7"/>
    </row>
    <row r="5" spans="1:17" ht="11.25">
      <c r="A5" s="6">
        <v>1</v>
      </c>
      <c r="B5" s="10">
        <f aca="true" t="shared" si="0" ref="B5:B36">$C$3+C5</f>
        <v>153331</v>
      </c>
      <c r="C5" s="6">
        <v>151131</v>
      </c>
      <c r="D5" s="7">
        <f aca="true" t="shared" si="1" ref="D5:D36">B5/12</f>
        <v>12777.583333333334</v>
      </c>
      <c r="E5" s="12">
        <f>B5-ROUND((B5*2%),-1)</f>
        <v>150261</v>
      </c>
      <c r="F5" s="1">
        <f>ROUND((($B5*1500)/(1687.5*F$3)/112*100)*0.8,1)*1.5</f>
        <v>152.10000000000002</v>
      </c>
      <c r="G5" s="1">
        <f>ROUND((($E5*1500)/(1687.5*G$3)/112*100)*0.8,1)*1.5</f>
        <v>149.10000000000002</v>
      </c>
      <c r="H5" s="1">
        <f>ROUND((($B5*1500)/(1687.5*H$3)/112*100)*0.8,1)*1.5</f>
        <v>158.55</v>
      </c>
      <c r="I5" s="1">
        <f>ROUND((($E5*1500)/(1687.5*I$3)/112*100)*0.8,1)*1.5</f>
        <v>155.39999999999998</v>
      </c>
      <c r="J5" s="1">
        <f>ROUND((($B5*1500)/(1687.5*J$3)/112*100)*0.8,1)*1.5</f>
        <v>165.45</v>
      </c>
      <c r="K5" s="1">
        <f>ROUND((($E5*1500)/(1687.5*K$3)/112*100)*0.8,1)*1.5</f>
        <v>162</v>
      </c>
      <c r="L5" s="1">
        <f>ROUND((($B5*1500)/(1687.5*L$3)/112*100)*0.8,1)*1.5</f>
        <v>169.8</v>
      </c>
      <c r="M5" s="1">
        <f>ROUND((($E5*1500)/(1687.5*M$3)/112*100)*0.8,1)*1.5</f>
        <v>166.35000000000002</v>
      </c>
      <c r="N5" s="1">
        <f>ROUND((($B5*1500)/(1687.5*N$3)/112*100)*0.8,1)*1.5</f>
        <v>177.60000000000002</v>
      </c>
      <c r="O5" s="1">
        <f>ROUND((($E5*1500)/(1687.5*O$3)/112*100)*0.8,1)*1.5</f>
        <v>174.14999999999998</v>
      </c>
      <c r="P5" s="1">
        <f>ROUND((($B5*1500)/(1687.5*P$3)/112*100)*0.8,1)*1.5</f>
        <v>186</v>
      </c>
      <c r="Q5" s="1">
        <f>ROUND((($E5*1500)/(1687.5*Q$3)/112*100)*0.8,1)*1.5</f>
        <v>182.25</v>
      </c>
    </row>
    <row r="6" spans="1:17" ht="11.25">
      <c r="A6" s="6">
        <v>2</v>
      </c>
      <c r="B6" s="10">
        <f t="shared" si="0"/>
        <v>155731</v>
      </c>
      <c r="C6" s="6">
        <v>153531</v>
      </c>
      <c r="D6" s="7">
        <f t="shared" si="1"/>
        <v>12977.583333333334</v>
      </c>
      <c r="E6" s="12">
        <f aca="true" t="shared" si="2" ref="E6:E69">B6-ROUND((B6*2%),-1)</f>
        <v>152621</v>
      </c>
      <c r="F6" s="1">
        <f aca="true" t="shared" si="3" ref="F6:F69">ROUND((($B6*1500)/(1687.5*F$3)/112*100)*0.8,1)*1.5</f>
        <v>154.5</v>
      </c>
      <c r="G6" s="1">
        <f aca="true" t="shared" si="4" ref="G6:G69">ROUND((($E6*1500)/(1687.5*G$3)/112*100)*0.8,1)*1.5</f>
        <v>151.35000000000002</v>
      </c>
      <c r="H6" s="1">
        <f aca="true" t="shared" si="5" ref="H6:H69">ROUND((($B6*1500)/(1687.5*H$3)/112*100)*0.8,1)*1.5</f>
        <v>161.10000000000002</v>
      </c>
      <c r="I6" s="1">
        <f aca="true" t="shared" si="6" ref="I6:I69">ROUND((($E6*1500)/(1687.5*I$3)/112*100)*0.8,1)*1.5</f>
        <v>157.8</v>
      </c>
      <c r="J6" s="1">
        <f aca="true" t="shared" si="7" ref="J6:J69">ROUND((($B6*1500)/(1687.5*J$3)/112*100)*0.8,1)*1.5</f>
        <v>168</v>
      </c>
      <c r="K6" s="1">
        <f aca="true" t="shared" si="8" ref="K6:K69">ROUND((($E6*1500)/(1687.5*K$3)/112*100)*0.8,1)*1.5</f>
        <v>164.55</v>
      </c>
      <c r="L6" s="1">
        <f aca="true" t="shared" si="9" ref="L6:L69">ROUND((($B6*1500)/(1687.5*L$3)/112*100)*0.8,1)*1.5</f>
        <v>172.5</v>
      </c>
      <c r="M6" s="1">
        <f aca="true" t="shared" si="10" ref="M6:M69">ROUND((($E6*1500)/(1687.5*M$3)/112*100)*0.8,1)*1.5</f>
        <v>169.05</v>
      </c>
      <c r="N6" s="1">
        <f aca="true" t="shared" si="11" ref="N6:N69">ROUND((($B6*1500)/(1687.5*N$3)/112*100)*0.8,1)*1.5</f>
        <v>180.45</v>
      </c>
      <c r="O6" s="1">
        <f aca="true" t="shared" si="12" ref="O6:O69">ROUND((($E6*1500)/(1687.5*O$3)/112*100)*0.8,1)*1.5</f>
        <v>176.85000000000002</v>
      </c>
      <c r="P6" s="1">
        <f aca="true" t="shared" si="13" ref="P6:P69">ROUND((($B6*1500)/(1687.5*P$3)/112*100)*0.8,1)*1.5</f>
        <v>189</v>
      </c>
      <c r="Q6" s="1">
        <f aca="true" t="shared" si="14" ref="Q6:Q69">ROUND((($E6*1500)/(1687.5*Q$3)/112*100)*0.8,1)*1.5</f>
        <v>185.10000000000002</v>
      </c>
    </row>
    <row r="7" spans="1:17" ht="11.25">
      <c r="A7" s="6">
        <v>3</v>
      </c>
      <c r="B7" s="10">
        <f t="shared" si="0"/>
        <v>158131</v>
      </c>
      <c r="C7" s="6">
        <v>155931</v>
      </c>
      <c r="D7" s="7">
        <f t="shared" si="1"/>
        <v>13177.583333333334</v>
      </c>
      <c r="E7" s="12">
        <f t="shared" si="2"/>
        <v>154971</v>
      </c>
      <c r="F7" s="1">
        <f t="shared" si="3"/>
        <v>156.89999999999998</v>
      </c>
      <c r="G7" s="1">
        <f t="shared" si="4"/>
        <v>153.75</v>
      </c>
      <c r="H7" s="1">
        <f t="shared" si="5"/>
        <v>163.5</v>
      </c>
      <c r="I7" s="1">
        <f t="shared" si="6"/>
        <v>160.2</v>
      </c>
      <c r="J7" s="1">
        <f t="shared" si="7"/>
        <v>170.55</v>
      </c>
      <c r="K7" s="1">
        <f t="shared" si="8"/>
        <v>167.10000000000002</v>
      </c>
      <c r="L7" s="1">
        <f t="shared" si="9"/>
        <v>175.05</v>
      </c>
      <c r="M7" s="1">
        <f t="shared" si="10"/>
        <v>171.60000000000002</v>
      </c>
      <c r="N7" s="1">
        <f t="shared" si="11"/>
        <v>183.14999999999998</v>
      </c>
      <c r="O7" s="1">
        <f t="shared" si="12"/>
        <v>179.55</v>
      </c>
      <c r="P7" s="1">
        <f t="shared" si="13"/>
        <v>191.85000000000002</v>
      </c>
      <c r="Q7" s="1">
        <f t="shared" si="14"/>
        <v>187.95</v>
      </c>
    </row>
    <row r="8" spans="1:17" ht="11.25">
      <c r="A8" s="6">
        <v>4</v>
      </c>
      <c r="B8" s="10">
        <f t="shared" si="0"/>
        <v>160531</v>
      </c>
      <c r="C8" s="6">
        <v>158331</v>
      </c>
      <c r="D8" s="7">
        <f t="shared" si="1"/>
        <v>13377.583333333334</v>
      </c>
      <c r="E8" s="12">
        <f t="shared" si="2"/>
        <v>157321</v>
      </c>
      <c r="F8" s="1">
        <f t="shared" si="3"/>
        <v>159.3</v>
      </c>
      <c r="G8" s="1">
        <f t="shared" si="4"/>
        <v>156</v>
      </c>
      <c r="H8" s="1">
        <f t="shared" si="5"/>
        <v>166.05</v>
      </c>
      <c r="I8" s="1">
        <f t="shared" si="6"/>
        <v>162.75</v>
      </c>
      <c r="J8" s="1">
        <f t="shared" si="7"/>
        <v>173.10000000000002</v>
      </c>
      <c r="K8" s="1">
        <f t="shared" si="8"/>
        <v>169.64999999999998</v>
      </c>
      <c r="L8" s="1">
        <f t="shared" si="9"/>
        <v>177.75</v>
      </c>
      <c r="M8" s="1">
        <f t="shared" si="10"/>
        <v>174.14999999999998</v>
      </c>
      <c r="N8" s="1">
        <f t="shared" si="11"/>
        <v>186</v>
      </c>
      <c r="O8" s="1">
        <f t="shared" si="12"/>
        <v>182.25</v>
      </c>
      <c r="P8" s="1">
        <f t="shared" si="13"/>
        <v>194.70000000000002</v>
      </c>
      <c r="Q8" s="1">
        <f t="shared" si="14"/>
        <v>190.8</v>
      </c>
    </row>
    <row r="9" spans="1:17" ht="11.25">
      <c r="A9" s="6">
        <v>5</v>
      </c>
      <c r="B9" s="10">
        <f t="shared" si="0"/>
        <v>162931</v>
      </c>
      <c r="C9" s="6">
        <v>160731</v>
      </c>
      <c r="D9" s="7">
        <f t="shared" si="1"/>
        <v>13577.583333333334</v>
      </c>
      <c r="E9" s="12">
        <f t="shared" si="2"/>
        <v>159671</v>
      </c>
      <c r="F9" s="1">
        <f t="shared" si="3"/>
        <v>161.7</v>
      </c>
      <c r="G9" s="1">
        <f t="shared" si="4"/>
        <v>158.39999999999998</v>
      </c>
      <c r="H9" s="1">
        <f t="shared" si="5"/>
        <v>168.45</v>
      </c>
      <c r="I9" s="1">
        <f t="shared" si="6"/>
        <v>165.14999999999998</v>
      </c>
      <c r="J9" s="1">
        <f t="shared" si="7"/>
        <v>175.8</v>
      </c>
      <c r="K9" s="1">
        <f t="shared" si="8"/>
        <v>172.2</v>
      </c>
      <c r="L9" s="1">
        <f t="shared" si="9"/>
        <v>180.45</v>
      </c>
      <c r="M9" s="1">
        <f t="shared" si="10"/>
        <v>176.85000000000002</v>
      </c>
      <c r="N9" s="1">
        <f t="shared" si="11"/>
        <v>188.7</v>
      </c>
      <c r="O9" s="1">
        <f t="shared" si="12"/>
        <v>184.95</v>
      </c>
      <c r="P9" s="1">
        <f t="shared" si="13"/>
        <v>197.70000000000002</v>
      </c>
      <c r="Q9" s="1">
        <f t="shared" si="14"/>
        <v>193.64999999999998</v>
      </c>
    </row>
    <row r="10" spans="1:17" ht="11.25">
      <c r="A10" s="6">
        <v>6</v>
      </c>
      <c r="B10" s="10">
        <f t="shared" si="0"/>
        <v>165331</v>
      </c>
      <c r="C10" s="6">
        <v>163131</v>
      </c>
      <c r="D10" s="7">
        <f t="shared" si="1"/>
        <v>13777.583333333334</v>
      </c>
      <c r="E10" s="12">
        <f t="shared" si="2"/>
        <v>162021</v>
      </c>
      <c r="F10" s="1">
        <f t="shared" si="3"/>
        <v>163.95</v>
      </c>
      <c r="G10" s="1">
        <f t="shared" si="4"/>
        <v>160.8</v>
      </c>
      <c r="H10" s="1">
        <f t="shared" si="5"/>
        <v>171</v>
      </c>
      <c r="I10" s="1">
        <f t="shared" si="6"/>
        <v>167.55</v>
      </c>
      <c r="J10" s="1">
        <f t="shared" si="7"/>
        <v>178.35000000000002</v>
      </c>
      <c r="K10" s="1">
        <f t="shared" si="8"/>
        <v>174.75</v>
      </c>
      <c r="L10" s="1">
        <f t="shared" si="9"/>
        <v>183.14999999999998</v>
      </c>
      <c r="M10" s="1">
        <f t="shared" si="10"/>
        <v>179.39999999999998</v>
      </c>
      <c r="N10" s="1">
        <f t="shared" si="11"/>
        <v>191.55</v>
      </c>
      <c r="O10" s="1">
        <f t="shared" si="12"/>
        <v>187.64999999999998</v>
      </c>
      <c r="P10" s="1">
        <f t="shared" si="13"/>
        <v>200.54999999999998</v>
      </c>
      <c r="Q10" s="1">
        <f t="shared" si="14"/>
        <v>196.5</v>
      </c>
    </row>
    <row r="11" spans="1:17" ht="11.25">
      <c r="A11" s="6">
        <v>7</v>
      </c>
      <c r="B11" s="10">
        <f t="shared" si="0"/>
        <v>167731</v>
      </c>
      <c r="C11" s="6">
        <v>165531</v>
      </c>
      <c r="D11" s="7">
        <f t="shared" si="1"/>
        <v>13977.583333333334</v>
      </c>
      <c r="E11" s="12">
        <f t="shared" si="2"/>
        <v>164381</v>
      </c>
      <c r="F11" s="1">
        <f t="shared" si="3"/>
        <v>166.35000000000002</v>
      </c>
      <c r="G11" s="1">
        <f t="shared" si="4"/>
        <v>163.05</v>
      </c>
      <c r="H11" s="1">
        <f t="shared" si="5"/>
        <v>173.39999999999998</v>
      </c>
      <c r="I11" s="1">
        <f t="shared" si="6"/>
        <v>169.95</v>
      </c>
      <c r="J11" s="1">
        <f t="shared" si="7"/>
        <v>180.89999999999998</v>
      </c>
      <c r="K11" s="1">
        <f t="shared" si="8"/>
        <v>177.3</v>
      </c>
      <c r="L11" s="1">
        <f t="shared" si="9"/>
        <v>185.7</v>
      </c>
      <c r="M11" s="1">
        <f t="shared" si="10"/>
        <v>182.10000000000002</v>
      </c>
      <c r="N11" s="1">
        <f t="shared" si="11"/>
        <v>194.39999999999998</v>
      </c>
      <c r="O11" s="1">
        <f t="shared" si="12"/>
        <v>190.5</v>
      </c>
      <c r="P11" s="1">
        <f t="shared" si="13"/>
        <v>203.54999999999998</v>
      </c>
      <c r="Q11" s="1">
        <f t="shared" si="14"/>
        <v>199.5</v>
      </c>
    </row>
    <row r="12" spans="1:17" ht="11.25">
      <c r="A12" s="6">
        <v>8</v>
      </c>
      <c r="B12" s="10">
        <f t="shared" si="0"/>
        <v>170131</v>
      </c>
      <c r="C12" s="6">
        <v>167931</v>
      </c>
      <c r="D12" s="7">
        <f t="shared" si="1"/>
        <v>14177.583333333334</v>
      </c>
      <c r="E12" s="12">
        <f t="shared" si="2"/>
        <v>166731</v>
      </c>
      <c r="F12" s="1">
        <f t="shared" si="3"/>
        <v>168.75</v>
      </c>
      <c r="G12" s="1">
        <f t="shared" si="4"/>
        <v>165.45</v>
      </c>
      <c r="H12" s="1">
        <f t="shared" si="5"/>
        <v>175.95</v>
      </c>
      <c r="I12" s="1">
        <f t="shared" si="6"/>
        <v>172.35000000000002</v>
      </c>
      <c r="J12" s="1">
        <f t="shared" si="7"/>
        <v>183.45</v>
      </c>
      <c r="K12" s="1">
        <f t="shared" si="8"/>
        <v>179.85000000000002</v>
      </c>
      <c r="L12" s="1">
        <f t="shared" si="9"/>
        <v>188.39999999999998</v>
      </c>
      <c r="M12" s="1">
        <f t="shared" si="10"/>
        <v>184.64999999999998</v>
      </c>
      <c r="N12" s="1">
        <f t="shared" si="11"/>
        <v>197.10000000000002</v>
      </c>
      <c r="O12" s="1">
        <f t="shared" si="12"/>
        <v>193.20000000000002</v>
      </c>
      <c r="P12" s="1">
        <f t="shared" si="13"/>
        <v>206.39999999999998</v>
      </c>
      <c r="Q12" s="1">
        <f t="shared" si="14"/>
        <v>202.35000000000002</v>
      </c>
    </row>
    <row r="13" spans="1:17" ht="11.25">
      <c r="A13" s="6">
        <v>9</v>
      </c>
      <c r="B13" s="10">
        <f t="shared" si="0"/>
        <v>172531</v>
      </c>
      <c r="C13" s="6">
        <v>170331</v>
      </c>
      <c r="D13" s="7">
        <f t="shared" si="1"/>
        <v>14377.583333333334</v>
      </c>
      <c r="E13" s="12">
        <f t="shared" si="2"/>
        <v>169081</v>
      </c>
      <c r="F13" s="1">
        <f t="shared" si="3"/>
        <v>171.14999999999998</v>
      </c>
      <c r="G13" s="1">
        <f t="shared" si="4"/>
        <v>167.7</v>
      </c>
      <c r="H13" s="1">
        <f t="shared" si="5"/>
        <v>178.35000000000002</v>
      </c>
      <c r="I13" s="1">
        <f t="shared" si="6"/>
        <v>174.89999999999998</v>
      </c>
      <c r="J13" s="1">
        <f t="shared" si="7"/>
        <v>186.14999999999998</v>
      </c>
      <c r="K13" s="1">
        <f t="shared" si="8"/>
        <v>182.39999999999998</v>
      </c>
      <c r="L13" s="1">
        <f t="shared" si="9"/>
        <v>191.10000000000002</v>
      </c>
      <c r="M13" s="1">
        <f t="shared" si="10"/>
        <v>187.2</v>
      </c>
      <c r="N13" s="1">
        <f t="shared" si="11"/>
        <v>199.95000000000002</v>
      </c>
      <c r="O13" s="1">
        <f t="shared" si="12"/>
        <v>195.89999999999998</v>
      </c>
      <c r="P13" s="1">
        <f t="shared" si="13"/>
        <v>209.25</v>
      </c>
      <c r="Q13" s="1">
        <f t="shared" si="14"/>
        <v>205.20000000000002</v>
      </c>
    </row>
    <row r="14" spans="1:17" ht="11.25">
      <c r="A14" s="6">
        <v>10</v>
      </c>
      <c r="B14" s="10">
        <f t="shared" si="0"/>
        <v>174931</v>
      </c>
      <c r="C14" s="6">
        <v>172731</v>
      </c>
      <c r="D14" s="7">
        <f t="shared" si="1"/>
        <v>14577.583333333334</v>
      </c>
      <c r="E14" s="12">
        <f t="shared" si="2"/>
        <v>171431</v>
      </c>
      <c r="F14" s="1">
        <f t="shared" si="3"/>
        <v>173.55</v>
      </c>
      <c r="G14" s="1">
        <f t="shared" si="4"/>
        <v>170.10000000000002</v>
      </c>
      <c r="H14" s="1">
        <f t="shared" si="5"/>
        <v>180.89999999999998</v>
      </c>
      <c r="I14" s="1">
        <f t="shared" si="6"/>
        <v>177.3</v>
      </c>
      <c r="J14" s="1">
        <f t="shared" si="7"/>
        <v>188.7</v>
      </c>
      <c r="K14" s="1">
        <f t="shared" si="8"/>
        <v>184.95</v>
      </c>
      <c r="L14" s="1">
        <f t="shared" si="9"/>
        <v>193.64999999999998</v>
      </c>
      <c r="M14" s="1">
        <f t="shared" si="10"/>
        <v>189.89999999999998</v>
      </c>
      <c r="N14" s="1">
        <f t="shared" si="11"/>
        <v>202.64999999999998</v>
      </c>
      <c r="O14" s="1">
        <f t="shared" si="12"/>
        <v>198.60000000000002</v>
      </c>
      <c r="P14" s="1">
        <f t="shared" si="13"/>
        <v>212.25</v>
      </c>
      <c r="Q14" s="1">
        <f t="shared" si="14"/>
        <v>208.04999999999998</v>
      </c>
    </row>
    <row r="15" spans="1:17" ht="11.25">
      <c r="A15" s="6">
        <v>11</v>
      </c>
      <c r="B15" s="10">
        <f t="shared" si="0"/>
        <v>177331</v>
      </c>
      <c r="C15" s="6">
        <v>175131</v>
      </c>
      <c r="D15" s="7">
        <f t="shared" si="1"/>
        <v>14777.583333333334</v>
      </c>
      <c r="E15" s="12">
        <f t="shared" si="2"/>
        <v>173781</v>
      </c>
      <c r="F15" s="1">
        <f t="shared" si="3"/>
        <v>175.95</v>
      </c>
      <c r="G15" s="1">
        <f t="shared" si="4"/>
        <v>172.35000000000002</v>
      </c>
      <c r="H15" s="1">
        <f t="shared" si="5"/>
        <v>183.3</v>
      </c>
      <c r="I15" s="1">
        <f t="shared" si="6"/>
        <v>179.7</v>
      </c>
      <c r="J15" s="1">
        <f t="shared" si="7"/>
        <v>191.25</v>
      </c>
      <c r="K15" s="1">
        <f t="shared" si="8"/>
        <v>187.5</v>
      </c>
      <c r="L15" s="1">
        <f t="shared" si="9"/>
        <v>196.35000000000002</v>
      </c>
      <c r="M15" s="1">
        <f t="shared" si="10"/>
        <v>192.45000000000002</v>
      </c>
      <c r="N15" s="1">
        <f t="shared" si="11"/>
        <v>205.5</v>
      </c>
      <c r="O15" s="1">
        <f t="shared" si="12"/>
        <v>201.29999999999998</v>
      </c>
      <c r="P15" s="1">
        <f t="shared" si="13"/>
        <v>215.10000000000002</v>
      </c>
      <c r="Q15" s="1">
        <f t="shared" si="14"/>
        <v>210.89999999999998</v>
      </c>
    </row>
    <row r="16" spans="1:17" ht="11.25">
      <c r="A16" s="6">
        <v>12</v>
      </c>
      <c r="B16" s="10">
        <f t="shared" si="0"/>
        <v>179731</v>
      </c>
      <c r="C16" s="6">
        <v>177531</v>
      </c>
      <c r="D16" s="7">
        <f t="shared" si="1"/>
        <v>14977.583333333334</v>
      </c>
      <c r="E16" s="12">
        <f t="shared" si="2"/>
        <v>176141</v>
      </c>
      <c r="F16" s="1">
        <f t="shared" si="3"/>
        <v>178.35000000000002</v>
      </c>
      <c r="G16" s="1">
        <f t="shared" si="4"/>
        <v>174.75</v>
      </c>
      <c r="H16" s="1">
        <f t="shared" si="5"/>
        <v>185.85000000000002</v>
      </c>
      <c r="I16" s="1">
        <f t="shared" si="6"/>
        <v>182.10000000000002</v>
      </c>
      <c r="J16" s="1">
        <f t="shared" si="7"/>
        <v>193.79999999999998</v>
      </c>
      <c r="K16" s="1">
        <f t="shared" si="8"/>
        <v>190.05</v>
      </c>
      <c r="L16" s="1">
        <f t="shared" si="9"/>
        <v>199.04999999999998</v>
      </c>
      <c r="M16" s="1">
        <f t="shared" si="10"/>
        <v>195</v>
      </c>
      <c r="N16" s="1">
        <f t="shared" si="11"/>
        <v>208.20000000000002</v>
      </c>
      <c r="O16" s="1">
        <f t="shared" si="12"/>
        <v>204.14999999999998</v>
      </c>
      <c r="P16" s="1">
        <f t="shared" si="13"/>
        <v>218.10000000000002</v>
      </c>
      <c r="Q16" s="1">
        <f t="shared" si="14"/>
        <v>213.75</v>
      </c>
    </row>
    <row r="17" spans="1:17" ht="11.25">
      <c r="A17" s="6">
        <v>13</v>
      </c>
      <c r="B17" s="10">
        <f t="shared" si="0"/>
        <v>182131</v>
      </c>
      <c r="C17" s="6">
        <v>179931</v>
      </c>
      <c r="D17" s="7">
        <f t="shared" si="1"/>
        <v>15177.583333333334</v>
      </c>
      <c r="E17" s="12">
        <f t="shared" si="2"/>
        <v>178491</v>
      </c>
      <c r="F17" s="1">
        <f t="shared" si="3"/>
        <v>180.75</v>
      </c>
      <c r="G17" s="1">
        <f t="shared" si="4"/>
        <v>177</v>
      </c>
      <c r="H17" s="1">
        <f t="shared" si="5"/>
        <v>188.39999999999998</v>
      </c>
      <c r="I17" s="1">
        <f t="shared" si="6"/>
        <v>184.5</v>
      </c>
      <c r="J17" s="1">
        <f t="shared" si="7"/>
        <v>196.5</v>
      </c>
      <c r="K17" s="1">
        <f t="shared" si="8"/>
        <v>192.45000000000002</v>
      </c>
      <c r="L17" s="1">
        <f t="shared" si="9"/>
        <v>201.75</v>
      </c>
      <c r="M17" s="1">
        <f t="shared" si="10"/>
        <v>197.70000000000002</v>
      </c>
      <c r="N17" s="1">
        <f t="shared" si="11"/>
        <v>211.04999999999998</v>
      </c>
      <c r="O17" s="1">
        <f t="shared" si="12"/>
        <v>206.85000000000002</v>
      </c>
      <c r="P17" s="1">
        <f t="shared" si="13"/>
        <v>220.95000000000002</v>
      </c>
      <c r="Q17" s="1">
        <f t="shared" si="14"/>
        <v>216.60000000000002</v>
      </c>
    </row>
    <row r="18" spans="1:17" ht="11.25">
      <c r="A18" s="6">
        <v>14</v>
      </c>
      <c r="B18" s="10">
        <f t="shared" si="0"/>
        <v>184731</v>
      </c>
      <c r="C18" s="6">
        <v>182531</v>
      </c>
      <c r="D18" s="7">
        <f t="shared" si="1"/>
        <v>15394.25</v>
      </c>
      <c r="E18" s="12">
        <f t="shared" si="2"/>
        <v>181041</v>
      </c>
      <c r="F18" s="1">
        <f t="shared" si="3"/>
        <v>183.3</v>
      </c>
      <c r="G18" s="1">
        <f t="shared" si="4"/>
        <v>179.55</v>
      </c>
      <c r="H18" s="1">
        <f t="shared" si="5"/>
        <v>191.10000000000002</v>
      </c>
      <c r="I18" s="1">
        <f t="shared" si="6"/>
        <v>187.2</v>
      </c>
      <c r="J18" s="1">
        <f t="shared" si="7"/>
        <v>199.20000000000002</v>
      </c>
      <c r="K18" s="1">
        <f t="shared" si="8"/>
        <v>195.29999999999998</v>
      </c>
      <c r="L18" s="1">
        <f t="shared" si="9"/>
        <v>204.60000000000002</v>
      </c>
      <c r="M18" s="1">
        <f t="shared" si="10"/>
        <v>200.54999999999998</v>
      </c>
      <c r="N18" s="1">
        <f t="shared" si="11"/>
        <v>214.04999999999998</v>
      </c>
      <c r="O18" s="1">
        <f t="shared" si="12"/>
        <v>209.70000000000002</v>
      </c>
      <c r="P18" s="1">
        <f t="shared" si="13"/>
        <v>224.10000000000002</v>
      </c>
      <c r="Q18" s="1">
        <f t="shared" si="14"/>
        <v>219.60000000000002</v>
      </c>
    </row>
    <row r="19" spans="1:17" ht="11.25">
      <c r="A19" s="6">
        <v>15</v>
      </c>
      <c r="B19" s="10">
        <f t="shared" si="0"/>
        <v>187731</v>
      </c>
      <c r="C19" s="6">
        <v>185531</v>
      </c>
      <c r="D19" s="7">
        <f t="shared" si="1"/>
        <v>15644.25</v>
      </c>
      <c r="E19" s="12">
        <f t="shared" si="2"/>
        <v>183981</v>
      </c>
      <c r="F19" s="1">
        <f t="shared" si="3"/>
        <v>186.3</v>
      </c>
      <c r="G19" s="1">
        <f t="shared" si="4"/>
        <v>182.55</v>
      </c>
      <c r="H19" s="1">
        <f t="shared" si="5"/>
        <v>194.10000000000002</v>
      </c>
      <c r="I19" s="1">
        <f t="shared" si="6"/>
        <v>190.2</v>
      </c>
      <c r="J19" s="1">
        <f t="shared" si="7"/>
        <v>202.5</v>
      </c>
      <c r="K19" s="1">
        <f t="shared" si="8"/>
        <v>198.45000000000002</v>
      </c>
      <c r="L19" s="1">
        <f t="shared" si="9"/>
        <v>207.89999999999998</v>
      </c>
      <c r="M19" s="1">
        <f t="shared" si="10"/>
        <v>203.70000000000002</v>
      </c>
      <c r="N19" s="1">
        <f t="shared" si="11"/>
        <v>217.5</v>
      </c>
      <c r="O19" s="1">
        <f t="shared" si="12"/>
        <v>213.14999999999998</v>
      </c>
      <c r="P19" s="1">
        <f t="shared" si="13"/>
        <v>227.70000000000002</v>
      </c>
      <c r="Q19" s="1">
        <f t="shared" si="14"/>
        <v>223.20000000000002</v>
      </c>
    </row>
    <row r="20" spans="1:17" ht="11.25">
      <c r="A20" s="6">
        <v>16</v>
      </c>
      <c r="B20" s="10">
        <f t="shared" si="0"/>
        <v>191031</v>
      </c>
      <c r="C20" s="6">
        <v>188831</v>
      </c>
      <c r="D20" s="7">
        <f t="shared" si="1"/>
        <v>15919.25</v>
      </c>
      <c r="E20" s="12">
        <f t="shared" si="2"/>
        <v>187211</v>
      </c>
      <c r="F20" s="1">
        <f t="shared" si="3"/>
        <v>189.45</v>
      </c>
      <c r="G20" s="1">
        <f t="shared" si="4"/>
        <v>185.7</v>
      </c>
      <c r="H20" s="1">
        <f t="shared" si="5"/>
        <v>197.54999999999998</v>
      </c>
      <c r="I20" s="1">
        <f t="shared" si="6"/>
        <v>193.64999999999998</v>
      </c>
      <c r="J20" s="1">
        <f t="shared" si="7"/>
        <v>206.10000000000002</v>
      </c>
      <c r="K20" s="1">
        <f t="shared" si="8"/>
        <v>201.89999999999998</v>
      </c>
      <c r="L20" s="1">
        <f t="shared" si="9"/>
        <v>211.5</v>
      </c>
      <c r="M20" s="1">
        <f t="shared" si="10"/>
        <v>207.29999999999998</v>
      </c>
      <c r="N20" s="1">
        <f t="shared" si="11"/>
        <v>221.39999999999998</v>
      </c>
      <c r="O20" s="1">
        <f t="shared" si="12"/>
        <v>216.89999999999998</v>
      </c>
      <c r="P20" s="1">
        <f t="shared" si="13"/>
        <v>231.75</v>
      </c>
      <c r="Q20" s="1">
        <f t="shared" si="14"/>
        <v>227.10000000000002</v>
      </c>
    </row>
    <row r="21" spans="1:17" ht="11.25">
      <c r="A21" s="6">
        <v>17</v>
      </c>
      <c r="B21" s="10">
        <f t="shared" si="0"/>
        <v>194331</v>
      </c>
      <c r="C21" s="6">
        <v>192131</v>
      </c>
      <c r="D21" s="7">
        <f t="shared" si="1"/>
        <v>16194.25</v>
      </c>
      <c r="E21" s="12">
        <f t="shared" si="2"/>
        <v>190441</v>
      </c>
      <c r="F21" s="1">
        <f t="shared" si="3"/>
        <v>192.75</v>
      </c>
      <c r="G21" s="1">
        <f t="shared" si="4"/>
        <v>189</v>
      </c>
      <c r="H21" s="1">
        <f t="shared" si="5"/>
        <v>201</v>
      </c>
      <c r="I21" s="1">
        <f t="shared" si="6"/>
        <v>196.95000000000002</v>
      </c>
      <c r="J21" s="1">
        <f t="shared" si="7"/>
        <v>209.54999999999998</v>
      </c>
      <c r="K21" s="1">
        <f t="shared" si="8"/>
        <v>205.35000000000002</v>
      </c>
      <c r="L21" s="1">
        <f t="shared" si="9"/>
        <v>215.25</v>
      </c>
      <c r="M21" s="1">
        <f t="shared" si="10"/>
        <v>210.89999999999998</v>
      </c>
      <c r="N21" s="1">
        <f t="shared" si="11"/>
        <v>225.14999999999998</v>
      </c>
      <c r="O21" s="1">
        <f t="shared" si="12"/>
        <v>220.64999999999998</v>
      </c>
      <c r="P21" s="1">
        <f t="shared" si="13"/>
        <v>235.79999999999998</v>
      </c>
      <c r="Q21" s="1">
        <f t="shared" si="14"/>
        <v>231</v>
      </c>
    </row>
    <row r="22" spans="1:17" ht="11.25">
      <c r="A22" s="6">
        <v>18</v>
      </c>
      <c r="B22" s="10">
        <f t="shared" si="0"/>
        <v>197731</v>
      </c>
      <c r="C22" s="6">
        <v>195531</v>
      </c>
      <c r="D22" s="7">
        <f t="shared" si="1"/>
        <v>16477.583333333332</v>
      </c>
      <c r="E22" s="12">
        <f t="shared" si="2"/>
        <v>193781</v>
      </c>
      <c r="F22" s="1">
        <f t="shared" si="3"/>
        <v>196.20000000000002</v>
      </c>
      <c r="G22" s="1">
        <f t="shared" si="4"/>
        <v>192.29999999999998</v>
      </c>
      <c r="H22" s="1">
        <f t="shared" si="5"/>
        <v>204.45000000000002</v>
      </c>
      <c r="I22" s="1">
        <f t="shared" si="6"/>
        <v>200.39999999999998</v>
      </c>
      <c r="J22" s="1">
        <f t="shared" si="7"/>
        <v>213.29999999999998</v>
      </c>
      <c r="K22" s="1">
        <f t="shared" si="8"/>
        <v>208.95000000000002</v>
      </c>
      <c r="L22" s="1">
        <f t="shared" si="9"/>
        <v>219</v>
      </c>
      <c r="M22" s="1">
        <f t="shared" si="10"/>
        <v>214.64999999999998</v>
      </c>
      <c r="N22" s="1">
        <f t="shared" si="11"/>
        <v>229.04999999999998</v>
      </c>
      <c r="O22" s="1">
        <f t="shared" si="12"/>
        <v>224.54999999999998</v>
      </c>
      <c r="P22" s="1">
        <f t="shared" si="13"/>
        <v>239.85000000000002</v>
      </c>
      <c r="Q22" s="1">
        <f t="shared" si="14"/>
        <v>235.04999999999998</v>
      </c>
    </row>
    <row r="23" spans="1:17" ht="11.25">
      <c r="A23" s="6">
        <v>19</v>
      </c>
      <c r="B23" s="10">
        <f t="shared" si="0"/>
        <v>201131</v>
      </c>
      <c r="C23" s="6">
        <v>198931</v>
      </c>
      <c r="D23" s="7">
        <f t="shared" si="1"/>
        <v>16760.916666666668</v>
      </c>
      <c r="E23" s="12">
        <f t="shared" si="2"/>
        <v>197111</v>
      </c>
      <c r="F23" s="1">
        <f t="shared" si="3"/>
        <v>199.5</v>
      </c>
      <c r="G23" s="1">
        <f t="shared" si="4"/>
        <v>195.60000000000002</v>
      </c>
      <c r="H23" s="1">
        <f t="shared" si="5"/>
        <v>208.04999999999998</v>
      </c>
      <c r="I23" s="1">
        <f t="shared" si="6"/>
        <v>203.85000000000002</v>
      </c>
      <c r="J23" s="1">
        <f t="shared" si="7"/>
        <v>216.89999999999998</v>
      </c>
      <c r="K23" s="1">
        <f t="shared" si="8"/>
        <v>212.54999999999998</v>
      </c>
      <c r="L23" s="1">
        <f t="shared" si="9"/>
        <v>222.75</v>
      </c>
      <c r="M23" s="1">
        <f t="shared" si="10"/>
        <v>218.25</v>
      </c>
      <c r="N23" s="1">
        <f t="shared" si="11"/>
        <v>233.10000000000002</v>
      </c>
      <c r="O23" s="1">
        <f t="shared" si="12"/>
        <v>228.45000000000002</v>
      </c>
      <c r="P23" s="1">
        <f t="shared" si="13"/>
        <v>244.04999999999998</v>
      </c>
      <c r="Q23" s="1">
        <f t="shared" si="14"/>
        <v>239.10000000000002</v>
      </c>
    </row>
    <row r="24" spans="1:17" ht="11.25">
      <c r="A24" s="6">
        <v>20</v>
      </c>
      <c r="B24" s="10">
        <f t="shared" si="0"/>
        <v>204731</v>
      </c>
      <c r="C24" s="6">
        <v>202531</v>
      </c>
      <c r="D24" s="7">
        <f t="shared" si="1"/>
        <v>17060.916666666668</v>
      </c>
      <c r="E24" s="12">
        <f t="shared" si="2"/>
        <v>200641</v>
      </c>
      <c r="F24" s="1">
        <f t="shared" si="3"/>
        <v>203.10000000000002</v>
      </c>
      <c r="G24" s="1">
        <f t="shared" si="4"/>
        <v>199.04999999999998</v>
      </c>
      <c r="H24" s="1">
        <f t="shared" si="5"/>
        <v>211.64999999999998</v>
      </c>
      <c r="I24" s="1">
        <f t="shared" si="6"/>
        <v>207.45000000000002</v>
      </c>
      <c r="J24" s="1">
        <f t="shared" si="7"/>
        <v>220.79999999999998</v>
      </c>
      <c r="K24" s="1">
        <f t="shared" si="8"/>
        <v>216.45000000000002</v>
      </c>
      <c r="L24" s="1">
        <f t="shared" si="9"/>
        <v>226.64999999999998</v>
      </c>
      <c r="M24" s="1">
        <f t="shared" si="10"/>
        <v>222.14999999999998</v>
      </c>
      <c r="N24" s="1">
        <f t="shared" si="11"/>
        <v>237.14999999999998</v>
      </c>
      <c r="O24" s="1">
        <f t="shared" si="12"/>
        <v>232.5</v>
      </c>
      <c r="P24" s="1">
        <f t="shared" si="13"/>
        <v>248.39999999999998</v>
      </c>
      <c r="Q24" s="1">
        <f t="shared" si="14"/>
        <v>243.45000000000002</v>
      </c>
    </row>
    <row r="25" spans="1:17" ht="11.25">
      <c r="A25" s="6">
        <v>21</v>
      </c>
      <c r="B25" s="10">
        <f t="shared" si="0"/>
        <v>208331</v>
      </c>
      <c r="C25" s="6">
        <v>206131</v>
      </c>
      <c r="D25" s="7">
        <f t="shared" si="1"/>
        <v>17360.916666666668</v>
      </c>
      <c r="E25" s="12">
        <f t="shared" si="2"/>
        <v>204161</v>
      </c>
      <c r="F25" s="1">
        <f t="shared" si="3"/>
        <v>206.70000000000002</v>
      </c>
      <c r="G25" s="1">
        <f t="shared" si="4"/>
        <v>202.5</v>
      </c>
      <c r="H25" s="1">
        <f t="shared" si="5"/>
        <v>215.39999999999998</v>
      </c>
      <c r="I25" s="1">
        <f t="shared" si="6"/>
        <v>211.04999999999998</v>
      </c>
      <c r="J25" s="1">
        <f t="shared" si="7"/>
        <v>224.70000000000002</v>
      </c>
      <c r="K25" s="1">
        <f t="shared" si="8"/>
        <v>220.20000000000002</v>
      </c>
      <c r="L25" s="1">
        <f t="shared" si="9"/>
        <v>230.70000000000002</v>
      </c>
      <c r="M25" s="1">
        <f t="shared" si="10"/>
        <v>226.04999999999998</v>
      </c>
      <c r="N25" s="1">
        <f t="shared" si="11"/>
        <v>241.35000000000002</v>
      </c>
      <c r="O25" s="1">
        <f t="shared" si="12"/>
        <v>236.54999999999998</v>
      </c>
      <c r="P25" s="1">
        <f t="shared" si="13"/>
        <v>252.75</v>
      </c>
      <c r="Q25" s="1">
        <f t="shared" si="14"/>
        <v>247.64999999999998</v>
      </c>
    </row>
    <row r="26" spans="1:17" ht="11.25">
      <c r="A26" s="6">
        <v>22</v>
      </c>
      <c r="B26" s="10">
        <f t="shared" si="0"/>
        <v>212031</v>
      </c>
      <c r="C26" s="6">
        <v>209831</v>
      </c>
      <c r="D26" s="7">
        <f t="shared" si="1"/>
        <v>17669.25</v>
      </c>
      <c r="E26" s="12">
        <f t="shared" si="2"/>
        <v>207791</v>
      </c>
      <c r="F26" s="1">
        <f t="shared" si="3"/>
        <v>210.29999999999998</v>
      </c>
      <c r="G26" s="1">
        <f t="shared" si="4"/>
        <v>206.10000000000002</v>
      </c>
      <c r="H26" s="1">
        <f t="shared" si="5"/>
        <v>219.29999999999998</v>
      </c>
      <c r="I26" s="1">
        <f t="shared" si="6"/>
        <v>214.79999999999998</v>
      </c>
      <c r="J26" s="1">
        <f t="shared" si="7"/>
        <v>228.75</v>
      </c>
      <c r="K26" s="1">
        <f t="shared" si="8"/>
        <v>224.10000000000002</v>
      </c>
      <c r="L26" s="1">
        <f t="shared" si="9"/>
        <v>234.75</v>
      </c>
      <c r="M26" s="1">
        <f t="shared" si="10"/>
        <v>230.10000000000002</v>
      </c>
      <c r="N26" s="1">
        <f t="shared" si="11"/>
        <v>245.70000000000002</v>
      </c>
      <c r="O26" s="1">
        <f t="shared" si="12"/>
        <v>240.75</v>
      </c>
      <c r="P26" s="1">
        <f t="shared" si="13"/>
        <v>257.25</v>
      </c>
      <c r="Q26" s="1">
        <f t="shared" si="14"/>
        <v>252.14999999999998</v>
      </c>
    </row>
    <row r="27" spans="1:17" ht="11.25">
      <c r="A27" s="6">
        <v>23</v>
      </c>
      <c r="B27" s="10">
        <f t="shared" si="0"/>
        <v>215731</v>
      </c>
      <c r="C27" s="6">
        <v>213531</v>
      </c>
      <c r="D27" s="7">
        <f t="shared" si="1"/>
        <v>17977.583333333332</v>
      </c>
      <c r="E27" s="12">
        <f t="shared" si="2"/>
        <v>211421</v>
      </c>
      <c r="F27" s="1">
        <f t="shared" si="3"/>
        <v>214.04999999999998</v>
      </c>
      <c r="G27" s="1">
        <f t="shared" si="4"/>
        <v>209.70000000000002</v>
      </c>
      <c r="H27" s="1">
        <f t="shared" si="5"/>
        <v>223.04999999999998</v>
      </c>
      <c r="I27" s="1">
        <f t="shared" si="6"/>
        <v>218.54999999999998</v>
      </c>
      <c r="J27" s="1">
        <f t="shared" si="7"/>
        <v>232.64999999999998</v>
      </c>
      <c r="K27" s="1">
        <f t="shared" si="8"/>
        <v>228</v>
      </c>
      <c r="L27" s="1">
        <f t="shared" si="9"/>
        <v>238.95000000000002</v>
      </c>
      <c r="M27" s="1">
        <f t="shared" si="10"/>
        <v>234.14999999999998</v>
      </c>
      <c r="N27" s="1">
        <f t="shared" si="11"/>
        <v>249.89999999999998</v>
      </c>
      <c r="O27" s="1">
        <f t="shared" si="12"/>
        <v>244.95000000000002</v>
      </c>
      <c r="P27" s="1">
        <f t="shared" si="13"/>
        <v>261.75</v>
      </c>
      <c r="Q27" s="1">
        <f t="shared" si="14"/>
        <v>256.5</v>
      </c>
    </row>
    <row r="28" spans="1:17" ht="11.25">
      <c r="A28" s="6">
        <v>24</v>
      </c>
      <c r="B28" s="10">
        <f t="shared" si="0"/>
        <v>219631</v>
      </c>
      <c r="C28" s="6">
        <v>217431</v>
      </c>
      <c r="D28" s="7">
        <f t="shared" si="1"/>
        <v>18302.583333333332</v>
      </c>
      <c r="E28" s="12">
        <f t="shared" si="2"/>
        <v>215241</v>
      </c>
      <c r="F28" s="1">
        <f t="shared" si="3"/>
        <v>217.95000000000002</v>
      </c>
      <c r="G28" s="1">
        <f t="shared" si="4"/>
        <v>213.60000000000002</v>
      </c>
      <c r="H28" s="1">
        <f t="shared" si="5"/>
        <v>227.10000000000002</v>
      </c>
      <c r="I28" s="1">
        <f t="shared" si="6"/>
        <v>222.60000000000002</v>
      </c>
      <c r="J28" s="1">
        <f t="shared" si="7"/>
        <v>236.85000000000002</v>
      </c>
      <c r="K28" s="1">
        <f t="shared" si="8"/>
        <v>232.20000000000002</v>
      </c>
      <c r="L28" s="1">
        <f t="shared" si="9"/>
        <v>243.14999999999998</v>
      </c>
      <c r="M28" s="1">
        <f t="shared" si="10"/>
        <v>238.35000000000002</v>
      </c>
      <c r="N28" s="1">
        <f t="shared" si="11"/>
        <v>254.39999999999998</v>
      </c>
      <c r="O28" s="1">
        <f t="shared" si="12"/>
        <v>249.45000000000002</v>
      </c>
      <c r="P28" s="1">
        <f t="shared" si="13"/>
        <v>266.4</v>
      </c>
      <c r="Q28" s="1">
        <f t="shared" si="14"/>
        <v>261.15</v>
      </c>
    </row>
    <row r="29" spans="1:17" ht="11.25">
      <c r="A29" s="6">
        <v>25</v>
      </c>
      <c r="B29" s="10">
        <f t="shared" si="0"/>
        <v>223531</v>
      </c>
      <c r="C29" s="6">
        <v>221331</v>
      </c>
      <c r="D29" s="7">
        <f t="shared" si="1"/>
        <v>18627.583333333332</v>
      </c>
      <c r="E29" s="12">
        <f t="shared" si="2"/>
        <v>219061</v>
      </c>
      <c r="F29" s="1">
        <f t="shared" si="3"/>
        <v>221.70000000000002</v>
      </c>
      <c r="G29" s="1">
        <f t="shared" si="4"/>
        <v>217.35000000000002</v>
      </c>
      <c r="H29" s="1">
        <f t="shared" si="5"/>
        <v>231.14999999999998</v>
      </c>
      <c r="I29" s="1">
        <f t="shared" si="6"/>
        <v>226.5</v>
      </c>
      <c r="J29" s="1">
        <f t="shared" si="7"/>
        <v>241.04999999999998</v>
      </c>
      <c r="K29" s="1">
        <f t="shared" si="8"/>
        <v>236.25</v>
      </c>
      <c r="L29" s="1">
        <f t="shared" si="9"/>
        <v>247.5</v>
      </c>
      <c r="M29" s="1">
        <f t="shared" si="10"/>
        <v>242.54999999999998</v>
      </c>
      <c r="N29" s="1">
        <f t="shared" si="11"/>
        <v>259.04999999999995</v>
      </c>
      <c r="O29" s="1">
        <f t="shared" si="12"/>
        <v>253.79999999999998</v>
      </c>
      <c r="P29" s="1">
        <f t="shared" si="13"/>
        <v>271.20000000000005</v>
      </c>
      <c r="Q29" s="1">
        <f t="shared" si="14"/>
        <v>265.79999999999995</v>
      </c>
    </row>
    <row r="30" spans="1:17" ht="11.25">
      <c r="A30" s="6">
        <v>26</v>
      </c>
      <c r="B30" s="10">
        <f t="shared" si="0"/>
        <v>227131</v>
      </c>
      <c r="C30" s="6">
        <v>224931</v>
      </c>
      <c r="D30" s="7">
        <f t="shared" si="1"/>
        <v>18927.583333333332</v>
      </c>
      <c r="E30" s="12">
        <f t="shared" si="2"/>
        <v>222591</v>
      </c>
      <c r="F30" s="1">
        <f t="shared" si="3"/>
        <v>225.29999999999998</v>
      </c>
      <c r="G30" s="1">
        <f t="shared" si="4"/>
        <v>220.79999999999998</v>
      </c>
      <c r="H30" s="1">
        <f t="shared" si="5"/>
        <v>234.89999999999998</v>
      </c>
      <c r="I30" s="1">
        <f t="shared" si="6"/>
        <v>230.25</v>
      </c>
      <c r="J30" s="1">
        <f t="shared" si="7"/>
        <v>244.95000000000002</v>
      </c>
      <c r="K30" s="1">
        <f t="shared" si="8"/>
        <v>240.14999999999998</v>
      </c>
      <c r="L30" s="1">
        <f t="shared" si="9"/>
        <v>251.54999999999998</v>
      </c>
      <c r="M30" s="1">
        <f t="shared" si="10"/>
        <v>246.45000000000002</v>
      </c>
      <c r="N30" s="1">
        <f t="shared" si="11"/>
        <v>263.1</v>
      </c>
      <c r="O30" s="1">
        <f t="shared" si="12"/>
        <v>257.85</v>
      </c>
      <c r="P30" s="1">
        <f t="shared" si="13"/>
        <v>275.54999999999995</v>
      </c>
      <c r="Q30" s="1">
        <f t="shared" si="14"/>
        <v>270</v>
      </c>
    </row>
    <row r="31" spans="1:17" ht="11.25">
      <c r="A31" s="6">
        <v>27</v>
      </c>
      <c r="B31" s="10">
        <f t="shared" si="0"/>
        <v>230731</v>
      </c>
      <c r="C31" s="6">
        <v>228531</v>
      </c>
      <c r="D31" s="7">
        <f t="shared" si="1"/>
        <v>19227.583333333332</v>
      </c>
      <c r="E31" s="12">
        <f t="shared" si="2"/>
        <v>226121</v>
      </c>
      <c r="F31" s="1">
        <f t="shared" si="3"/>
        <v>228.89999999999998</v>
      </c>
      <c r="G31" s="1">
        <f t="shared" si="4"/>
        <v>224.39999999999998</v>
      </c>
      <c r="H31" s="1">
        <f t="shared" si="5"/>
        <v>238.64999999999998</v>
      </c>
      <c r="I31" s="1">
        <f t="shared" si="6"/>
        <v>233.85000000000002</v>
      </c>
      <c r="J31" s="1">
        <f t="shared" si="7"/>
        <v>248.85000000000002</v>
      </c>
      <c r="K31" s="1">
        <f t="shared" si="8"/>
        <v>243.89999999999998</v>
      </c>
      <c r="L31" s="1">
        <f t="shared" si="9"/>
        <v>255.45000000000002</v>
      </c>
      <c r="M31" s="1">
        <f t="shared" si="10"/>
        <v>250.35000000000002</v>
      </c>
      <c r="N31" s="1">
        <f t="shared" si="11"/>
        <v>267.29999999999995</v>
      </c>
      <c r="O31" s="1">
        <f t="shared" si="12"/>
        <v>262.04999999999995</v>
      </c>
      <c r="P31" s="1">
        <f t="shared" si="13"/>
        <v>279.9</v>
      </c>
      <c r="Q31" s="1">
        <f t="shared" si="14"/>
        <v>274.35</v>
      </c>
    </row>
    <row r="32" spans="1:17" ht="11.25">
      <c r="A32" s="6">
        <v>28</v>
      </c>
      <c r="B32" s="10">
        <f t="shared" si="0"/>
        <v>234331</v>
      </c>
      <c r="C32" s="6">
        <v>232131</v>
      </c>
      <c r="D32" s="7">
        <f t="shared" si="1"/>
        <v>19527.583333333332</v>
      </c>
      <c r="E32" s="12">
        <f t="shared" si="2"/>
        <v>229641</v>
      </c>
      <c r="F32" s="1">
        <f t="shared" si="3"/>
        <v>232.5</v>
      </c>
      <c r="G32" s="1">
        <f t="shared" si="4"/>
        <v>227.85000000000002</v>
      </c>
      <c r="H32" s="1">
        <f t="shared" si="5"/>
        <v>242.25</v>
      </c>
      <c r="I32" s="1">
        <f t="shared" si="6"/>
        <v>237.45000000000002</v>
      </c>
      <c r="J32" s="1">
        <f t="shared" si="7"/>
        <v>252.75</v>
      </c>
      <c r="K32" s="1">
        <f t="shared" si="8"/>
        <v>247.64999999999998</v>
      </c>
      <c r="L32" s="1">
        <f t="shared" si="9"/>
        <v>259.5</v>
      </c>
      <c r="M32" s="1">
        <f t="shared" si="10"/>
        <v>254.25</v>
      </c>
      <c r="N32" s="1">
        <f t="shared" si="11"/>
        <v>271.5</v>
      </c>
      <c r="O32" s="1">
        <f t="shared" si="12"/>
        <v>266.1</v>
      </c>
      <c r="P32" s="1">
        <f t="shared" si="13"/>
        <v>284.25</v>
      </c>
      <c r="Q32" s="1">
        <f t="shared" si="14"/>
        <v>278.54999999999995</v>
      </c>
    </row>
    <row r="33" spans="1:17" ht="11.25">
      <c r="A33" s="6">
        <v>29</v>
      </c>
      <c r="B33" s="10">
        <f t="shared" si="0"/>
        <v>237931</v>
      </c>
      <c r="C33" s="6">
        <v>235731</v>
      </c>
      <c r="D33" s="7">
        <f t="shared" si="1"/>
        <v>19827.583333333332</v>
      </c>
      <c r="E33" s="12">
        <f t="shared" si="2"/>
        <v>233171</v>
      </c>
      <c r="F33" s="1">
        <f t="shared" si="3"/>
        <v>236.10000000000002</v>
      </c>
      <c r="G33" s="1">
        <f t="shared" si="4"/>
        <v>231.29999999999998</v>
      </c>
      <c r="H33" s="1">
        <f t="shared" si="5"/>
        <v>246</v>
      </c>
      <c r="I33" s="1">
        <f t="shared" si="6"/>
        <v>241.04999999999998</v>
      </c>
      <c r="J33" s="1">
        <f t="shared" si="7"/>
        <v>256.65</v>
      </c>
      <c r="K33" s="1">
        <f t="shared" si="8"/>
        <v>251.54999999999998</v>
      </c>
      <c r="L33" s="1">
        <f t="shared" si="9"/>
        <v>263.54999999999995</v>
      </c>
      <c r="M33" s="1">
        <f t="shared" si="10"/>
        <v>258.15</v>
      </c>
      <c r="N33" s="1">
        <f t="shared" si="11"/>
        <v>275.70000000000005</v>
      </c>
      <c r="O33" s="1">
        <f t="shared" si="12"/>
        <v>270.15</v>
      </c>
      <c r="P33" s="1">
        <f t="shared" si="13"/>
        <v>288.6</v>
      </c>
      <c r="Q33" s="1">
        <f t="shared" si="14"/>
        <v>282.9</v>
      </c>
    </row>
    <row r="34" spans="1:17" ht="11.25">
      <c r="A34" s="6">
        <v>30</v>
      </c>
      <c r="B34" s="10">
        <f t="shared" si="0"/>
        <v>241531</v>
      </c>
      <c r="C34" s="6">
        <v>239331</v>
      </c>
      <c r="D34" s="7">
        <f t="shared" si="1"/>
        <v>20127.583333333332</v>
      </c>
      <c r="E34" s="12">
        <f t="shared" si="2"/>
        <v>236701</v>
      </c>
      <c r="F34" s="1">
        <f t="shared" si="3"/>
        <v>239.54999999999998</v>
      </c>
      <c r="G34" s="1">
        <f t="shared" si="4"/>
        <v>234.75</v>
      </c>
      <c r="H34" s="1">
        <f t="shared" si="5"/>
        <v>249.75</v>
      </c>
      <c r="I34" s="1">
        <f t="shared" si="6"/>
        <v>244.79999999999998</v>
      </c>
      <c r="J34" s="1">
        <f t="shared" si="7"/>
        <v>260.54999999999995</v>
      </c>
      <c r="K34" s="1">
        <f t="shared" si="8"/>
        <v>255.29999999999998</v>
      </c>
      <c r="L34" s="1">
        <f t="shared" si="9"/>
        <v>267.45000000000005</v>
      </c>
      <c r="M34" s="1">
        <f t="shared" si="10"/>
        <v>262.20000000000005</v>
      </c>
      <c r="N34" s="1">
        <f t="shared" si="11"/>
        <v>279.9</v>
      </c>
      <c r="O34" s="1">
        <f t="shared" si="12"/>
        <v>274.20000000000005</v>
      </c>
      <c r="P34" s="1">
        <f t="shared" si="13"/>
        <v>293.1</v>
      </c>
      <c r="Q34" s="1">
        <f t="shared" si="14"/>
        <v>287.1</v>
      </c>
    </row>
    <row r="35" spans="1:17" ht="11.25">
      <c r="A35" s="6">
        <v>31</v>
      </c>
      <c r="B35" s="10">
        <f t="shared" si="0"/>
        <v>245131</v>
      </c>
      <c r="C35" s="6">
        <v>242931</v>
      </c>
      <c r="D35" s="7">
        <f t="shared" si="1"/>
        <v>20427.583333333332</v>
      </c>
      <c r="E35" s="12">
        <f t="shared" si="2"/>
        <v>240231</v>
      </c>
      <c r="F35" s="1">
        <f t="shared" si="3"/>
        <v>243.14999999999998</v>
      </c>
      <c r="G35" s="1">
        <f t="shared" si="4"/>
        <v>238.35000000000002</v>
      </c>
      <c r="H35" s="1">
        <f t="shared" si="5"/>
        <v>253.5</v>
      </c>
      <c r="I35" s="1">
        <f t="shared" si="6"/>
        <v>248.39999999999998</v>
      </c>
      <c r="J35" s="1">
        <f t="shared" si="7"/>
        <v>264.45000000000005</v>
      </c>
      <c r="K35" s="1">
        <f t="shared" si="8"/>
        <v>259.04999999999995</v>
      </c>
      <c r="L35" s="1">
        <f t="shared" si="9"/>
        <v>271.5</v>
      </c>
      <c r="M35" s="1">
        <f t="shared" si="10"/>
        <v>266.1</v>
      </c>
      <c r="N35" s="1">
        <f t="shared" si="11"/>
        <v>283.95000000000005</v>
      </c>
      <c r="O35" s="1">
        <f t="shared" si="12"/>
        <v>278.4</v>
      </c>
      <c r="P35" s="1">
        <f t="shared" si="13"/>
        <v>297.45000000000005</v>
      </c>
      <c r="Q35" s="1">
        <f t="shared" si="14"/>
        <v>291.45000000000005</v>
      </c>
    </row>
    <row r="36" spans="1:17" ht="11.25">
      <c r="A36" s="6">
        <v>32</v>
      </c>
      <c r="B36" s="10">
        <f t="shared" si="0"/>
        <v>248731</v>
      </c>
      <c r="C36" s="6">
        <v>246531</v>
      </c>
      <c r="D36" s="7">
        <f t="shared" si="1"/>
        <v>20727.583333333332</v>
      </c>
      <c r="E36" s="12">
        <f t="shared" si="2"/>
        <v>243761</v>
      </c>
      <c r="F36" s="1">
        <f t="shared" si="3"/>
        <v>246.75</v>
      </c>
      <c r="G36" s="1">
        <f t="shared" si="4"/>
        <v>241.79999999999998</v>
      </c>
      <c r="H36" s="1">
        <f t="shared" si="5"/>
        <v>257.25</v>
      </c>
      <c r="I36" s="1">
        <f t="shared" si="6"/>
        <v>252</v>
      </c>
      <c r="J36" s="1">
        <f t="shared" si="7"/>
        <v>268.20000000000005</v>
      </c>
      <c r="K36" s="1">
        <f t="shared" si="8"/>
        <v>262.95000000000005</v>
      </c>
      <c r="L36" s="1">
        <f t="shared" si="9"/>
        <v>275.4</v>
      </c>
      <c r="M36" s="1">
        <f t="shared" si="10"/>
        <v>270</v>
      </c>
      <c r="N36" s="1">
        <f t="shared" si="11"/>
        <v>288.15</v>
      </c>
      <c r="O36" s="1">
        <f t="shared" si="12"/>
        <v>282.45000000000005</v>
      </c>
      <c r="P36" s="1">
        <f t="shared" si="13"/>
        <v>301.79999999999995</v>
      </c>
      <c r="Q36" s="1">
        <f t="shared" si="14"/>
        <v>295.79999999999995</v>
      </c>
    </row>
    <row r="37" spans="1:17" ht="11.25">
      <c r="A37" s="6">
        <v>33</v>
      </c>
      <c r="B37" s="10">
        <f aca="true" t="shared" si="15" ref="B37:B68">$C$3+C37</f>
        <v>252331</v>
      </c>
      <c r="C37" s="6">
        <v>250131</v>
      </c>
      <c r="D37" s="7">
        <f aca="true" t="shared" si="16" ref="D37:D68">B37/12</f>
        <v>21027.583333333332</v>
      </c>
      <c r="E37" s="12">
        <f t="shared" si="2"/>
        <v>247281</v>
      </c>
      <c r="F37" s="1">
        <f t="shared" si="3"/>
        <v>250.35000000000002</v>
      </c>
      <c r="G37" s="1">
        <f t="shared" si="4"/>
        <v>245.25</v>
      </c>
      <c r="H37" s="1">
        <f t="shared" si="5"/>
        <v>261</v>
      </c>
      <c r="I37" s="1">
        <f t="shared" si="6"/>
        <v>255.75</v>
      </c>
      <c r="J37" s="1">
        <f t="shared" si="7"/>
        <v>272.1</v>
      </c>
      <c r="K37" s="1">
        <f t="shared" si="8"/>
        <v>266.70000000000005</v>
      </c>
      <c r="L37" s="1">
        <f t="shared" si="9"/>
        <v>279.45000000000005</v>
      </c>
      <c r="M37" s="1">
        <f t="shared" si="10"/>
        <v>273.9</v>
      </c>
      <c r="N37" s="1">
        <f t="shared" si="11"/>
        <v>292.35</v>
      </c>
      <c r="O37" s="1">
        <f t="shared" si="12"/>
        <v>286.5</v>
      </c>
      <c r="P37" s="1">
        <f t="shared" si="13"/>
        <v>306.15</v>
      </c>
      <c r="Q37" s="1">
        <f t="shared" si="14"/>
        <v>300</v>
      </c>
    </row>
    <row r="38" spans="1:17" ht="11.25">
      <c r="A38" s="6">
        <v>34</v>
      </c>
      <c r="B38" s="10">
        <f t="shared" si="15"/>
        <v>256031</v>
      </c>
      <c r="C38" s="6">
        <v>253831</v>
      </c>
      <c r="D38" s="7">
        <f t="shared" si="16"/>
        <v>21335.916666666668</v>
      </c>
      <c r="E38" s="12">
        <f t="shared" si="2"/>
        <v>250911</v>
      </c>
      <c r="F38" s="1">
        <f t="shared" si="3"/>
        <v>253.95000000000002</v>
      </c>
      <c r="G38" s="1">
        <f t="shared" si="4"/>
        <v>248.85000000000002</v>
      </c>
      <c r="H38" s="1">
        <f t="shared" si="5"/>
        <v>264.75</v>
      </c>
      <c r="I38" s="1">
        <f t="shared" si="6"/>
        <v>259.5</v>
      </c>
      <c r="J38" s="1">
        <f t="shared" si="7"/>
        <v>276.15</v>
      </c>
      <c r="K38" s="1">
        <f t="shared" si="8"/>
        <v>270.6</v>
      </c>
      <c r="L38" s="1">
        <f t="shared" si="9"/>
        <v>283.5</v>
      </c>
      <c r="M38" s="1">
        <f t="shared" si="10"/>
        <v>277.79999999999995</v>
      </c>
      <c r="N38" s="1">
        <f t="shared" si="11"/>
        <v>296.70000000000005</v>
      </c>
      <c r="O38" s="1">
        <f t="shared" si="12"/>
        <v>290.70000000000005</v>
      </c>
      <c r="P38" s="1">
        <f t="shared" si="13"/>
        <v>310.65</v>
      </c>
      <c r="Q38" s="1">
        <f t="shared" si="14"/>
        <v>304.35</v>
      </c>
    </row>
    <row r="39" spans="1:17" ht="11.25">
      <c r="A39" s="6">
        <v>35</v>
      </c>
      <c r="B39" s="10">
        <f t="shared" si="15"/>
        <v>259731</v>
      </c>
      <c r="C39" s="6">
        <v>257531</v>
      </c>
      <c r="D39" s="7">
        <f t="shared" si="16"/>
        <v>21644.25</v>
      </c>
      <c r="E39" s="12">
        <f t="shared" si="2"/>
        <v>254541</v>
      </c>
      <c r="F39" s="1">
        <f t="shared" si="3"/>
        <v>257.70000000000005</v>
      </c>
      <c r="G39" s="1">
        <f t="shared" si="4"/>
        <v>252.45000000000002</v>
      </c>
      <c r="H39" s="1">
        <f t="shared" si="5"/>
        <v>268.65</v>
      </c>
      <c r="I39" s="1">
        <f t="shared" si="6"/>
        <v>263.25</v>
      </c>
      <c r="J39" s="1">
        <f t="shared" si="7"/>
        <v>280.20000000000005</v>
      </c>
      <c r="K39" s="1">
        <f t="shared" si="8"/>
        <v>274.5</v>
      </c>
      <c r="L39" s="1">
        <f t="shared" si="9"/>
        <v>287.70000000000005</v>
      </c>
      <c r="M39" s="1">
        <f t="shared" si="10"/>
        <v>281.85</v>
      </c>
      <c r="N39" s="1">
        <f t="shared" si="11"/>
        <v>300.9</v>
      </c>
      <c r="O39" s="1">
        <f t="shared" si="12"/>
        <v>294.9</v>
      </c>
      <c r="P39" s="1">
        <f t="shared" si="13"/>
        <v>315.15</v>
      </c>
      <c r="Q39" s="1">
        <f t="shared" si="14"/>
        <v>308.85</v>
      </c>
    </row>
    <row r="40" spans="1:17" ht="11.25">
      <c r="A40" s="6">
        <v>36</v>
      </c>
      <c r="B40" s="10">
        <f t="shared" si="15"/>
        <v>263431</v>
      </c>
      <c r="C40" s="6">
        <v>261231</v>
      </c>
      <c r="D40" s="7">
        <f t="shared" si="16"/>
        <v>21952.583333333332</v>
      </c>
      <c r="E40" s="12">
        <f t="shared" si="2"/>
        <v>258161</v>
      </c>
      <c r="F40" s="1">
        <f t="shared" si="3"/>
        <v>261.29999999999995</v>
      </c>
      <c r="G40" s="1">
        <f t="shared" si="4"/>
        <v>256.04999999999995</v>
      </c>
      <c r="H40" s="1">
        <f t="shared" si="5"/>
        <v>272.4</v>
      </c>
      <c r="I40" s="1">
        <f t="shared" si="6"/>
        <v>267</v>
      </c>
      <c r="J40" s="1">
        <f t="shared" si="7"/>
        <v>284.1</v>
      </c>
      <c r="K40" s="1">
        <f t="shared" si="8"/>
        <v>278.4</v>
      </c>
      <c r="L40" s="1">
        <f t="shared" si="9"/>
        <v>291.75</v>
      </c>
      <c r="M40" s="1">
        <f t="shared" si="10"/>
        <v>285.9</v>
      </c>
      <c r="N40" s="1">
        <f t="shared" si="11"/>
        <v>305.25</v>
      </c>
      <c r="O40" s="1">
        <f t="shared" si="12"/>
        <v>299.1</v>
      </c>
      <c r="P40" s="1">
        <f t="shared" si="13"/>
        <v>319.65</v>
      </c>
      <c r="Q40" s="1">
        <f t="shared" si="14"/>
        <v>313.20000000000005</v>
      </c>
    </row>
    <row r="41" spans="1:17" ht="11.25">
      <c r="A41" s="6">
        <v>37</v>
      </c>
      <c r="B41" s="10">
        <f t="shared" si="15"/>
        <v>267631</v>
      </c>
      <c r="C41" s="6">
        <v>265431</v>
      </c>
      <c r="D41" s="7">
        <f t="shared" si="16"/>
        <v>22302.583333333332</v>
      </c>
      <c r="E41" s="12">
        <f t="shared" si="2"/>
        <v>262281</v>
      </c>
      <c r="F41" s="1">
        <f t="shared" si="3"/>
        <v>265.5</v>
      </c>
      <c r="G41" s="1">
        <f t="shared" si="4"/>
        <v>260.25</v>
      </c>
      <c r="H41" s="1">
        <f t="shared" si="5"/>
        <v>276.75</v>
      </c>
      <c r="I41" s="1">
        <f t="shared" si="6"/>
        <v>271.20000000000005</v>
      </c>
      <c r="J41" s="1">
        <f t="shared" si="7"/>
        <v>288.6</v>
      </c>
      <c r="K41" s="1">
        <f t="shared" si="8"/>
        <v>282.9</v>
      </c>
      <c r="L41" s="1">
        <f t="shared" si="9"/>
        <v>296.4</v>
      </c>
      <c r="M41" s="1">
        <f t="shared" si="10"/>
        <v>290.4</v>
      </c>
      <c r="N41" s="1">
        <f t="shared" si="11"/>
        <v>310.04999999999995</v>
      </c>
      <c r="O41" s="1">
        <f t="shared" si="12"/>
        <v>303.9</v>
      </c>
      <c r="P41" s="1">
        <f t="shared" si="13"/>
        <v>324.75</v>
      </c>
      <c r="Q41" s="1">
        <f t="shared" si="14"/>
        <v>318.15</v>
      </c>
    </row>
    <row r="42" spans="1:17" ht="11.25">
      <c r="A42" s="6">
        <v>38</v>
      </c>
      <c r="B42" s="10">
        <f t="shared" si="15"/>
        <v>271831</v>
      </c>
      <c r="C42" s="6">
        <v>269631</v>
      </c>
      <c r="D42" s="7">
        <f t="shared" si="16"/>
        <v>22652.583333333332</v>
      </c>
      <c r="E42" s="12">
        <f t="shared" si="2"/>
        <v>266391</v>
      </c>
      <c r="F42" s="1">
        <f t="shared" si="3"/>
        <v>269.70000000000005</v>
      </c>
      <c r="G42" s="1">
        <f t="shared" si="4"/>
        <v>264.29999999999995</v>
      </c>
      <c r="H42" s="1">
        <f t="shared" si="5"/>
        <v>281.1</v>
      </c>
      <c r="I42" s="1">
        <f t="shared" si="6"/>
        <v>275.4</v>
      </c>
      <c r="J42" s="1">
        <f t="shared" si="7"/>
        <v>293.25</v>
      </c>
      <c r="K42" s="1">
        <f t="shared" si="8"/>
        <v>287.25</v>
      </c>
      <c r="L42" s="1">
        <f t="shared" si="9"/>
        <v>301.04999999999995</v>
      </c>
      <c r="M42" s="1">
        <f t="shared" si="10"/>
        <v>295.04999999999995</v>
      </c>
      <c r="N42" s="1">
        <f t="shared" si="11"/>
        <v>315</v>
      </c>
      <c r="O42" s="1">
        <f t="shared" si="12"/>
        <v>308.70000000000005</v>
      </c>
      <c r="P42" s="1">
        <f t="shared" si="13"/>
        <v>329.85</v>
      </c>
      <c r="Q42" s="1">
        <f t="shared" si="14"/>
        <v>323.25</v>
      </c>
    </row>
    <row r="43" spans="1:17" ht="11.25">
      <c r="A43" s="6">
        <v>39</v>
      </c>
      <c r="B43" s="10">
        <f t="shared" si="15"/>
        <v>276031</v>
      </c>
      <c r="C43" s="6">
        <v>273831</v>
      </c>
      <c r="D43" s="7">
        <f t="shared" si="16"/>
        <v>23002.583333333332</v>
      </c>
      <c r="E43" s="12">
        <f t="shared" si="2"/>
        <v>270511</v>
      </c>
      <c r="F43" s="1">
        <f t="shared" si="3"/>
        <v>273.9</v>
      </c>
      <c r="G43" s="1">
        <f t="shared" si="4"/>
        <v>268.35</v>
      </c>
      <c r="H43" s="1">
        <f t="shared" si="5"/>
        <v>285.45000000000005</v>
      </c>
      <c r="I43" s="1">
        <f t="shared" si="6"/>
        <v>279.75</v>
      </c>
      <c r="J43" s="1">
        <f t="shared" si="7"/>
        <v>297.75</v>
      </c>
      <c r="K43" s="1">
        <f t="shared" si="8"/>
        <v>291.75</v>
      </c>
      <c r="L43" s="1">
        <f t="shared" si="9"/>
        <v>305.70000000000005</v>
      </c>
      <c r="M43" s="1">
        <f t="shared" si="10"/>
        <v>299.54999999999995</v>
      </c>
      <c r="N43" s="1">
        <f t="shared" si="11"/>
        <v>319.79999999999995</v>
      </c>
      <c r="O43" s="1">
        <f t="shared" si="12"/>
        <v>313.35</v>
      </c>
      <c r="P43" s="1">
        <f t="shared" si="13"/>
        <v>334.95000000000005</v>
      </c>
      <c r="Q43" s="1">
        <f t="shared" si="14"/>
        <v>328.20000000000005</v>
      </c>
    </row>
    <row r="44" spans="1:17" ht="11.25">
      <c r="A44" s="6">
        <v>40</v>
      </c>
      <c r="B44" s="10">
        <f t="shared" si="15"/>
        <v>280631</v>
      </c>
      <c r="C44" s="6">
        <v>278431</v>
      </c>
      <c r="D44" s="7">
        <f t="shared" si="16"/>
        <v>23385.916666666668</v>
      </c>
      <c r="E44" s="12">
        <f t="shared" si="2"/>
        <v>275021</v>
      </c>
      <c r="F44" s="1">
        <f t="shared" si="3"/>
        <v>278.4</v>
      </c>
      <c r="G44" s="1">
        <f t="shared" si="4"/>
        <v>272.85</v>
      </c>
      <c r="H44" s="1">
        <f t="shared" si="5"/>
        <v>290.25</v>
      </c>
      <c r="I44" s="1">
        <f t="shared" si="6"/>
        <v>284.4</v>
      </c>
      <c r="J44" s="1">
        <f t="shared" si="7"/>
        <v>302.70000000000005</v>
      </c>
      <c r="K44" s="1">
        <f t="shared" si="8"/>
        <v>296.70000000000005</v>
      </c>
      <c r="L44" s="1">
        <f t="shared" si="9"/>
        <v>310.79999999999995</v>
      </c>
      <c r="M44" s="1">
        <f t="shared" si="10"/>
        <v>304.5</v>
      </c>
      <c r="N44" s="1">
        <f t="shared" si="11"/>
        <v>325.20000000000005</v>
      </c>
      <c r="O44" s="1">
        <f t="shared" si="12"/>
        <v>318.6</v>
      </c>
      <c r="P44" s="1">
        <f t="shared" si="13"/>
        <v>340.5</v>
      </c>
      <c r="Q44" s="1">
        <f t="shared" si="14"/>
        <v>333.6</v>
      </c>
    </row>
    <row r="45" spans="1:17" ht="11.25">
      <c r="A45" s="6">
        <v>41</v>
      </c>
      <c r="B45" s="10">
        <f t="shared" si="15"/>
        <v>285131</v>
      </c>
      <c r="C45" s="6">
        <v>282931</v>
      </c>
      <c r="D45" s="7">
        <f t="shared" si="16"/>
        <v>23760.916666666668</v>
      </c>
      <c r="E45" s="12">
        <f t="shared" si="2"/>
        <v>279431</v>
      </c>
      <c r="F45" s="1">
        <f t="shared" si="3"/>
        <v>282.9</v>
      </c>
      <c r="G45" s="1">
        <f t="shared" si="4"/>
        <v>277.20000000000005</v>
      </c>
      <c r="H45" s="1">
        <f t="shared" si="5"/>
        <v>294.9</v>
      </c>
      <c r="I45" s="1">
        <f t="shared" si="6"/>
        <v>288.9</v>
      </c>
      <c r="J45" s="1">
        <f t="shared" si="7"/>
        <v>307.5</v>
      </c>
      <c r="K45" s="1">
        <f t="shared" si="8"/>
        <v>301.35</v>
      </c>
      <c r="L45" s="1">
        <f t="shared" si="9"/>
        <v>315.75</v>
      </c>
      <c r="M45" s="1">
        <f t="shared" si="10"/>
        <v>309.45000000000005</v>
      </c>
      <c r="N45" s="1">
        <f t="shared" si="11"/>
        <v>330.29999999999995</v>
      </c>
      <c r="O45" s="1">
        <f t="shared" si="12"/>
        <v>323.70000000000005</v>
      </c>
      <c r="P45" s="1">
        <f t="shared" si="13"/>
        <v>345.9</v>
      </c>
      <c r="Q45" s="1">
        <f t="shared" si="14"/>
        <v>339</v>
      </c>
    </row>
    <row r="46" spans="1:17" ht="11.25">
      <c r="A46" s="6">
        <v>42</v>
      </c>
      <c r="B46" s="10">
        <f t="shared" si="15"/>
        <v>290131</v>
      </c>
      <c r="C46" s="6">
        <v>287931</v>
      </c>
      <c r="D46" s="7">
        <f t="shared" si="16"/>
        <v>24177.583333333332</v>
      </c>
      <c r="E46" s="12">
        <f t="shared" si="2"/>
        <v>284331</v>
      </c>
      <c r="F46" s="1">
        <f t="shared" si="3"/>
        <v>287.85</v>
      </c>
      <c r="G46" s="1">
        <f t="shared" si="4"/>
        <v>282</v>
      </c>
      <c r="H46" s="1">
        <f t="shared" si="5"/>
        <v>300</v>
      </c>
      <c r="I46" s="1">
        <f t="shared" si="6"/>
        <v>294</v>
      </c>
      <c r="J46" s="1">
        <f t="shared" si="7"/>
        <v>312.9</v>
      </c>
      <c r="K46" s="1">
        <f t="shared" si="8"/>
        <v>306.6</v>
      </c>
      <c r="L46" s="1">
        <f t="shared" si="9"/>
        <v>321.29999999999995</v>
      </c>
      <c r="M46" s="1">
        <f t="shared" si="10"/>
        <v>314.85</v>
      </c>
      <c r="N46" s="1">
        <f t="shared" si="11"/>
        <v>336.15</v>
      </c>
      <c r="O46" s="1">
        <f t="shared" si="12"/>
        <v>329.4</v>
      </c>
      <c r="P46" s="1">
        <f t="shared" si="13"/>
        <v>352.04999999999995</v>
      </c>
      <c r="Q46" s="1">
        <f t="shared" si="14"/>
        <v>345</v>
      </c>
    </row>
    <row r="47" spans="1:17" ht="11.25">
      <c r="A47" s="6">
        <v>43</v>
      </c>
      <c r="B47" s="10">
        <f t="shared" si="15"/>
        <v>295031</v>
      </c>
      <c r="C47" s="6">
        <v>292831</v>
      </c>
      <c r="D47" s="7">
        <f t="shared" si="16"/>
        <v>24585.916666666668</v>
      </c>
      <c r="E47" s="12">
        <f t="shared" si="2"/>
        <v>289131</v>
      </c>
      <c r="F47" s="1">
        <f t="shared" si="3"/>
        <v>292.65</v>
      </c>
      <c r="G47" s="1">
        <f t="shared" si="4"/>
        <v>286.79999999999995</v>
      </c>
      <c r="H47" s="1">
        <f t="shared" si="5"/>
        <v>305.1</v>
      </c>
      <c r="I47" s="1">
        <f t="shared" si="6"/>
        <v>298.95000000000005</v>
      </c>
      <c r="J47" s="1">
        <f t="shared" si="7"/>
        <v>318.15</v>
      </c>
      <c r="K47" s="1">
        <f t="shared" si="8"/>
        <v>311.85</v>
      </c>
      <c r="L47" s="1">
        <f t="shared" si="9"/>
        <v>326.70000000000005</v>
      </c>
      <c r="M47" s="1">
        <f t="shared" si="10"/>
        <v>320.25</v>
      </c>
      <c r="N47" s="1">
        <f t="shared" si="11"/>
        <v>341.85</v>
      </c>
      <c r="O47" s="1">
        <f t="shared" si="12"/>
        <v>334.95000000000005</v>
      </c>
      <c r="P47" s="1">
        <f t="shared" si="13"/>
        <v>357.9</v>
      </c>
      <c r="Q47" s="1">
        <f t="shared" si="14"/>
        <v>350.85</v>
      </c>
    </row>
    <row r="48" spans="1:17" ht="11.25">
      <c r="A48" s="6">
        <v>44</v>
      </c>
      <c r="B48" s="10">
        <f t="shared" si="15"/>
        <v>300231</v>
      </c>
      <c r="C48" s="6">
        <v>298031</v>
      </c>
      <c r="D48" s="7">
        <f t="shared" si="16"/>
        <v>25019.25</v>
      </c>
      <c r="E48" s="12">
        <f t="shared" si="2"/>
        <v>294231</v>
      </c>
      <c r="F48" s="1">
        <f t="shared" si="3"/>
        <v>297.9</v>
      </c>
      <c r="G48" s="1">
        <f t="shared" si="4"/>
        <v>291.9</v>
      </c>
      <c r="H48" s="1">
        <f t="shared" si="5"/>
        <v>310.5</v>
      </c>
      <c r="I48" s="1">
        <f t="shared" si="6"/>
        <v>304.20000000000005</v>
      </c>
      <c r="J48" s="1">
        <f t="shared" si="7"/>
        <v>323.85</v>
      </c>
      <c r="K48" s="1">
        <f t="shared" si="8"/>
        <v>317.4</v>
      </c>
      <c r="L48" s="1">
        <f t="shared" si="9"/>
        <v>332.54999999999995</v>
      </c>
      <c r="M48" s="1">
        <f t="shared" si="10"/>
        <v>325.79999999999995</v>
      </c>
      <c r="N48" s="1">
        <f t="shared" si="11"/>
        <v>347.85</v>
      </c>
      <c r="O48" s="1">
        <f t="shared" si="12"/>
        <v>340.95000000000005</v>
      </c>
      <c r="P48" s="1">
        <f t="shared" si="13"/>
        <v>364.20000000000005</v>
      </c>
      <c r="Q48" s="1">
        <f t="shared" si="14"/>
        <v>357</v>
      </c>
    </row>
    <row r="49" spans="1:17" ht="11.25">
      <c r="A49" s="6">
        <v>45</v>
      </c>
      <c r="B49" s="10">
        <f t="shared" si="15"/>
        <v>305331</v>
      </c>
      <c r="C49" s="6">
        <v>303131</v>
      </c>
      <c r="D49" s="7">
        <f t="shared" si="16"/>
        <v>25444.25</v>
      </c>
      <c r="E49" s="12">
        <f t="shared" si="2"/>
        <v>299221</v>
      </c>
      <c r="F49" s="1">
        <f t="shared" si="3"/>
        <v>302.85</v>
      </c>
      <c r="G49" s="1">
        <f t="shared" si="4"/>
        <v>296.85</v>
      </c>
      <c r="H49" s="1">
        <f t="shared" si="5"/>
        <v>315.75</v>
      </c>
      <c r="I49" s="1">
        <f t="shared" si="6"/>
        <v>309.45000000000005</v>
      </c>
      <c r="J49" s="1">
        <f t="shared" si="7"/>
        <v>329.25</v>
      </c>
      <c r="K49" s="1">
        <f t="shared" si="8"/>
        <v>322.79999999999995</v>
      </c>
      <c r="L49" s="1">
        <f t="shared" si="9"/>
        <v>338.1</v>
      </c>
      <c r="M49" s="1">
        <f t="shared" si="10"/>
        <v>331.35</v>
      </c>
      <c r="N49" s="1">
        <f t="shared" si="11"/>
        <v>353.70000000000005</v>
      </c>
      <c r="O49" s="1">
        <f t="shared" si="12"/>
        <v>346.65</v>
      </c>
      <c r="P49" s="1">
        <f t="shared" si="13"/>
        <v>370.5</v>
      </c>
      <c r="Q49" s="1">
        <f t="shared" si="14"/>
        <v>363</v>
      </c>
    </row>
    <row r="50" spans="1:17" ht="11.25">
      <c r="A50" s="6">
        <v>46</v>
      </c>
      <c r="B50" s="10">
        <f t="shared" si="15"/>
        <v>310731</v>
      </c>
      <c r="C50" s="6">
        <v>308531</v>
      </c>
      <c r="D50" s="7">
        <f t="shared" si="16"/>
        <v>25894.25</v>
      </c>
      <c r="E50" s="12">
        <f t="shared" si="2"/>
        <v>304521</v>
      </c>
      <c r="F50" s="1">
        <f t="shared" si="3"/>
        <v>308.25</v>
      </c>
      <c r="G50" s="1">
        <f t="shared" si="4"/>
        <v>302.1</v>
      </c>
      <c r="H50" s="1">
        <f t="shared" si="5"/>
        <v>321.29999999999995</v>
      </c>
      <c r="I50" s="1">
        <f t="shared" si="6"/>
        <v>314.85</v>
      </c>
      <c r="J50" s="1">
        <f t="shared" si="7"/>
        <v>335.1</v>
      </c>
      <c r="K50" s="1">
        <f t="shared" si="8"/>
        <v>328.5</v>
      </c>
      <c r="L50" s="1">
        <f t="shared" si="9"/>
        <v>344.1</v>
      </c>
      <c r="M50" s="1">
        <f t="shared" si="10"/>
        <v>337.20000000000005</v>
      </c>
      <c r="N50" s="1">
        <f t="shared" si="11"/>
        <v>360</v>
      </c>
      <c r="O50" s="1">
        <f t="shared" si="12"/>
        <v>352.79999999999995</v>
      </c>
      <c r="P50" s="1">
        <f t="shared" si="13"/>
        <v>376.95000000000005</v>
      </c>
      <c r="Q50" s="1">
        <f t="shared" si="14"/>
        <v>369.45000000000005</v>
      </c>
    </row>
    <row r="51" spans="1:17" ht="11.25">
      <c r="A51" s="6">
        <v>47</v>
      </c>
      <c r="B51" s="10">
        <f t="shared" si="15"/>
        <v>316131</v>
      </c>
      <c r="C51" s="6">
        <v>313931</v>
      </c>
      <c r="D51" s="7">
        <f t="shared" si="16"/>
        <v>26344.25</v>
      </c>
      <c r="E51" s="12">
        <f t="shared" si="2"/>
        <v>309811</v>
      </c>
      <c r="F51" s="1">
        <f t="shared" si="3"/>
        <v>313.65</v>
      </c>
      <c r="G51" s="1">
        <f t="shared" si="4"/>
        <v>307.35</v>
      </c>
      <c r="H51" s="1">
        <f t="shared" si="5"/>
        <v>326.85</v>
      </c>
      <c r="I51" s="1">
        <f t="shared" si="6"/>
        <v>320.4</v>
      </c>
      <c r="J51" s="1">
        <f t="shared" si="7"/>
        <v>340.95000000000005</v>
      </c>
      <c r="K51" s="1">
        <f t="shared" si="8"/>
        <v>334.20000000000005</v>
      </c>
      <c r="L51" s="1">
        <f t="shared" si="9"/>
        <v>350.1</v>
      </c>
      <c r="M51" s="1">
        <f t="shared" si="10"/>
        <v>343.04999999999995</v>
      </c>
      <c r="N51" s="1">
        <f t="shared" si="11"/>
        <v>366.29999999999995</v>
      </c>
      <c r="O51" s="1">
        <f t="shared" si="12"/>
        <v>358.95000000000005</v>
      </c>
      <c r="P51" s="1">
        <f t="shared" si="13"/>
        <v>383.54999999999995</v>
      </c>
      <c r="Q51" s="1">
        <f t="shared" si="14"/>
        <v>375.9</v>
      </c>
    </row>
    <row r="52" spans="1:17" ht="11.25">
      <c r="A52" s="6">
        <v>48</v>
      </c>
      <c r="B52" s="10">
        <f t="shared" si="15"/>
        <v>321731</v>
      </c>
      <c r="C52" s="6">
        <v>319531</v>
      </c>
      <c r="D52" s="7">
        <f t="shared" si="16"/>
        <v>26810.916666666668</v>
      </c>
      <c r="E52" s="12">
        <f t="shared" si="2"/>
        <v>315301</v>
      </c>
      <c r="F52" s="1">
        <f t="shared" si="3"/>
        <v>319.20000000000005</v>
      </c>
      <c r="G52" s="1">
        <f t="shared" si="4"/>
        <v>312.75</v>
      </c>
      <c r="H52" s="1">
        <f t="shared" si="5"/>
        <v>332.70000000000005</v>
      </c>
      <c r="I52" s="1">
        <f t="shared" si="6"/>
        <v>326.1</v>
      </c>
      <c r="J52" s="1">
        <f t="shared" si="7"/>
        <v>346.95000000000005</v>
      </c>
      <c r="K52" s="1">
        <f t="shared" si="8"/>
        <v>340.04999999999995</v>
      </c>
      <c r="L52" s="1">
        <f t="shared" si="9"/>
        <v>356.25</v>
      </c>
      <c r="M52" s="1">
        <f t="shared" si="10"/>
        <v>349.20000000000005</v>
      </c>
      <c r="N52" s="1">
        <f t="shared" si="11"/>
        <v>372.75</v>
      </c>
      <c r="O52" s="1">
        <f t="shared" si="12"/>
        <v>365.25</v>
      </c>
      <c r="P52" s="1">
        <f t="shared" si="13"/>
        <v>390.29999999999995</v>
      </c>
      <c r="Q52" s="1">
        <f t="shared" si="14"/>
        <v>382.5</v>
      </c>
    </row>
    <row r="53" spans="1:17" ht="11.25">
      <c r="A53" s="6">
        <v>49</v>
      </c>
      <c r="B53" s="10">
        <f t="shared" si="15"/>
        <v>327331</v>
      </c>
      <c r="C53" s="6">
        <v>325131</v>
      </c>
      <c r="D53" s="7">
        <f t="shared" si="16"/>
        <v>27277.583333333332</v>
      </c>
      <c r="E53" s="12">
        <f t="shared" si="2"/>
        <v>320781</v>
      </c>
      <c r="F53" s="1">
        <f t="shared" si="3"/>
        <v>324.75</v>
      </c>
      <c r="G53" s="1">
        <f t="shared" si="4"/>
        <v>318.29999999999995</v>
      </c>
      <c r="H53" s="1">
        <f t="shared" si="5"/>
        <v>338.54999999999995</v>
      </c>
      <c r="I53" s="1">
        <f t="shared" si="6"/>
        <v>331.65</v>
      </c>
      <c r="J53" s="1">
        <f t="shared" si="7"/>
        <v>353.1</v>
      </c>
      <c r="K53" s="1">
        <f t="shared" si="8"/>
        <v>346.04999999999995</v>
      </c>
      <c r="L53" s="1">
        <f t="shared" si="9"/>
        <v>362.54999999999995</v>
      </c>
      <c r="M53" s="1">
        <f t="shared" si="10"/>
        <v>355.20000000000005</v>
      </c>
      <c r="N53" s="1">
        <f t="shared" si="11"/>
        <v>379.20000000000005</v>
      </c>
      <c r="O53" s="1">
        <f t="shared" si="12"/>
        <v>371.70000000000005</v>
      </c>
      <c r="P53" s="1">
        <f t="shared" si="13"/>
        <v>397.20000000000005</v>
      </c>
      <c r="Q53" s="1">
        <f t="shared" si="14"/>
        <v>389.25</v>
      </c>
    </row>
    <row r="54" spans="1:17" ht="11.25">
      <c r="A54" s="6">
        <v>50</v>
      </c>
      <c r="B54" s="10">
        <f t="shared" si="15"/>
        <v>333131</v>
      </c>
      <c r="C54" s="6">
        <v>330931</v>
      </c>
      <c r="D54" s="7">
        <f t="shared" si="16"/>
        <v>27760.916666666668</v>
      </c>
      <c r="E54" s="12">
        <f t="shared" si="2"/>
        <v>326471</v>
      </c>
      <c r="F54" s="1">
        <f t="shared" si="3"/>
        <v>330.45000000000005</v>
      </c>
      <c r="G54" s="1">
        <f t="shared" si="4"/>
        <v>323.85</v>
      </c>
      <c r="H54" s="1">
        <f t="shared" si="5"/>
        <v>344.54999999999995</v>
      </c>
      <c r="I54" s="1">
        <f t="shared" si="6"/>
        <v>337.65</v>
      </c>
      <c r="J54" s="1">
        <f t="shared" si="7"/>
        <v>359.25</v>
      </c>
      <c r="K54" s="1">
        <f t="shared" si="8"/>
        <v>352.04999999999995</v>
      </c>
      <c r="L54" s="1">
        <f t="shared" si="9"/>
        <v>368.85</v>
      </c>
      <c r="M54" s="1">
        <f t="shared" si="10"/>
        <v>361.5</v>
      </c>
      <c r="N54" s="1">
        <f t="shared" si="11"/>
        <v>385.95000000000005</v>
      </c>
      <c r="O54" s="1">
        <f t="shared" si="12"/>
        <v>378.29999999999995</v>
      </c>
      <c r="P54" s="1">
        <f t="shared" si="13"/>
        <v>404.09999999999997</v>
      </c>
      <c r="Q54" s="1">
        <f t="shared" si="14"/>
        <v>396.15000000000003</v>
      </c>
    </row>
    <row r="55" spans="1:17" ht="11.25">
      <c r="A55" s="6">
        <v>51</v>
      </c>
      <c r="B55" s="10">
        <f t="shared" si="15"/>
        <v>338931</v>
      </c>
      <c r="C55" s="6">
        <v>336731</v>
      </c>
      <c r="D55" s="7">
        <f t="shared" si="16"/>
        <v>28244.25</v>
      </c>
      <c r="E55" s="12">
        <f t="shared" si="2"/>
        <v>332151</v>
      </c>
      <c r="F55" s="1">
        <f t="shared" si="3"/>
        <v>336.29999999999995</v>
      </c>
      <c r="G55" s="1">
        <f t="shared" si="4"/>
        <v>329.54999999999995</v>
      </c>
      <c r="H55" s="1">
        <f t="shared" si="5"/>
        <v>350.54999999999995</v>
      </c>
      <c r="I55" s="1">
        <f t="shared" si="6"/>
        <v>343.5</v>
      </c>
      <c r="J55" s="1">
        <f t="shared" si="7"/>
        <v>365.54999999999995</v>
      </c>
      <c r="K55" s="1">
        <f t="shared" si="8"/>
        <v>358.20000000000005</v>
      </c>
      <c r="L55" s="1">
        <f t="shared" si="9"/>
        <v>375.29999999999995</v>
      </c>
      <c r="M55" s="1">
        <f t="shared" si="10"/>
        <v>367.79999999999995</v>
      </c>
      <c r="N55" s="1">
        <f t="shared" si="11"/>
        <v>392.70000000000005</v>
      </c>
      <c r="O55" s="1">
        <f t="shared" si="12"/>
        <v>384.90000000000003</v>
      </c>
      <c r="P55" s="1">
        <f t="shared" si="13"/>
        <v>411.15000000000003</v>
      </c>
      <c r="Q55" s="1">
        <f t="shared" si="14"/>
        <v>402.90000000000003</v>
      </c>
    </row>
    <row r="56" spans="1:17" ht="11.25">
      <c r="A56" s="6">
        <v>52</v>
      </c>
      <c r="B56" s="10">
        <f t="shared" si="15"/>
        <v>345031</v>
      </c>
      <c r="C56" s="6">
        <v>342831</v>
      </c>
      <c r="D56" s="7">
        <f t="shared" si="16"/>
        <v>28752.583333333332</v>
      </c>
      <c r="E56" s="12">
        <f t="shared" si="2"/>
        <v>338131</v>
      </c>
      <c r="F56" s="1">
        <f t="shared" si="3"/>
        <v>342.29999999999995</v>
      </c>
      <c r="G56" s="1">
        <f t="shared" si="4"/>
        <v>335.4</v>
      </c>
      <c r="H56" s="1">
        <f t="shared" si="5"/>
        <v>356.85</v>
      </c>
      <c r="I56" s="1">
        <f t="shared" si="6"/>
        <v>349.65</v>
      </c>
      <c r="J56" s="1">
        <f t="shared" si="7"/>
        <v>372.15</v>
      </c>
      <c r="K56" s="1">
        <f t="shared" si="8"/>
        <v>364.65</v>
      </c>
      <c r="L56" s="1">
        <f t="shared" si="9"/>
        <v>382.04999999999995</v>
      </c>
      <c r="M56" s="1">
        <f t="shared" si="10"/>
        <v>374.4</v>
      </c>
      <c r="N56" s="1">
        <f t="shared" si="11"/>
        <v>399.75</v>
      </c>
      <c r="O56" s="1">
        <f t="shared" si="12"/>
        <v>391.79999999999995</v>
      </c>
      <c r="P56" s="1">
        <f t="shared" si="13"/>
        <v>418.65000000000003</v>
      </c>
      <c r="Q56" s="1">
        <f t="shared" si="14"/>
        <v>410.25</v>
      </c>
    </row>
    <row r="57" spans="1:17" ht="11.25">
      <c r="A57" s="6">
        <v>53</v>
      </c>
      <c r="B57" s="10">
        <f t="shared" si="15"/>
        <v>351531</v>
      </c>
      <c r="C57" s="6">
        <v>349331</v>
      </c>
      <c r="D57" s="7">
        <f t="shared" si="16"/>
        <v>29294.25</v>
      </c>
      <c r="E57" s="12">
        <f t="shared" si="2"/>
        <v>344501</v>
      </c>
      <c r="F57" s="1">
        <f t="shared" si="3"/>
        <v>348.75</v>
      </c>
      <c r="G57" s="1">
        <f t="shared" si="4"/>
        <v>341.70000000000005</v>
      </c>
      <c r="H57" s="1">
        <f t="shared" si="5"/>
        <v>363.45000000000005</v>
      </c>
      <c r="I57" s="1">
        <f t="shared" si="6"/>
        <v>356.25</v>
      </c>
      <c r="J57" s="1">
        <f t="shared" si="7"/>
        <v>379.20000000000005</v>
      </c>
      <c r="K57" s="1">
        <f t="shared" si="8"/>
        <v>371.54999999999995</v>
      </c>
      <c r="L57" s="1">
        <f t="shared" si="9"/>
        <v>389.25</v>
      </c>
      <c r="M57" s="1">
        <f t="shared" si="10"/>
        <v>381.45000000000005</v>
      </c>
      <c r="N57" s="1">
        <f t="shared" si="11"/>
        <v>407.25</v>
      </c>
      <c r="O57" s="1">
        <f t="shared" si="12"/>
        <v>399.15000000000003</v>
      </c>
      <c r="P57" s="1">
        <f t="shared" si="13"/>
        <v>426.45000000000005</v>
      </c>
      <c r="Q57" s="1">
        <f t="shared" si="14"/>
        <v>417.90000000000003</v>
      </c>
    </row>
    <row r="58" spans="1:17" ht="11.25">
      <c r="A58" s="6">
        <v>54</v>
      </c>
      <c r="B58" s="10">
        <f t="shared" si="15"/>
        <v>357531</v>
      </c>
      <c r="C58" s="6">
        <v>355331</v>
      </c>
      <c r="D58" s="7">
        <f t="shared" si="16"/>
        <v>29794.25</v>
      </c>
      <c r="E58" s="12">
        <f t="shared" si="2"/>
        <v>350381</v>
      </c>
      <c r="F58" s="1">
        <f t="shared" si="3"/>
        <v>354.75</v>
      </c>
      <c r="G58" s="1">
        <f t="shared" si="4"/>
        <v>347.54999999999995</v>
      </c>
      <c r="H58" s="1">
        <f t="shared" si="5"/>
        <v>369.75</v>
      </c>
      <c r="I58" s="1">
        <f t="shared" si="6"/>
        <v>362.25</v>
      </c>
      <c r="J58" s="1">
        <f t="shared" si="7"/>
        <v>385.65000000000003</v>
      </c>
      <c r="K58" s="1">
        <f t="shared" si="8"/>
        <v>377.85</v>
      </c>
      <c r="L58" s="1">
        <f t="shared" si="9"/>
        <v>396</v>
      </c>
      <c r="M58" s="1">
        <f t="shared" si="10"/>
        <v>388.04999999999995</v>
      </c>
      <c r="N58" s="1">
        <f t="shared" si="11"/>
        <v>414.29999999999995</v>
      </c>
      <c r="O58" s="1">
        <f t="shared" si="12"/>
        <v>405.90000000000003</v>
      </c>
      <c r="P58" s="1">
        <f t="shared" si="13"/>
        <v>433.79999999999995</v>
      </c>
      <c r="Q58" s="1">
        <f t="shared" si="14"/>
        <v>425.09999999999997</v>
      </c>
    </row>
    <row r="59" spans="1:17" ht="11.25">
      <c r="A59" s="6">
        <v>55</v>
      </c>
      <c r="B59" s="10">
        <f t="shared" si="15"/>
        <v>364031</v>
      </c>
      <c r="C59" s="6">
        <v>361831</v>
      </c>
      <c r="D59" s="7">
        <f t="shared" si="16"/>
        <v>30335.916666666668</v>
      </c>
      <c r="E59" s="12">
        <f t="shared" si="2"/>
        <v>356751</v>
      </c>
      <c r="F59" s="1">
        <f t="shared" si="3"/>
        <v>361.20000000000005</v>
      </c>
      <c r="G59" s="1">
        <f t="shared" si="4"/>
        <v>353.85</v>
      </c>
      <c r="H59" s="1">
        <f t="shared" si="5"/>
        <v>376.5</v>
      </c>
      <c r="I59" s="1">
        <f t="shared" si="6"/>
        <v>368.85</v>
      </c>
      <c r="J59" s="1">
        <f t="shared" si="7"/>
        <v>392.70000000000005</v>
      </c>
      <c r="K59" s="1">
        <f t="shared" si="8"/>
        <v>384.75</v>
      </c>
      <c r="L59" s="1">
        <f t="shared" si="9"/>
        <v>403.20000000000005</v>
      </c>
      <c r="M59" s="1">
        <f t="shared" si="10"/>
        <v>395.09999999999997</v>
      </c>
      <c r="N59" s="1">
        <f t="shared" si="11"/>
        <v>421.79999999999995</v>
      </c>
      <c r="O59" s="1">
        <f t="shared" si="12"/>
        <v>413.40000000000003</v>
      </c>
      <c r="P59" s="1">
        <f t="shared" si="13"/>
        <v>441.59999999999997</v>
      </c>
      <c r="Q59" s="1">
        <f t="shared" si="14"/>
        <v>432.75</v>
      </c>
    </row>
    <row r="60" spans="1:17" ht="11.25">
      <c r="A60" s="6">
        <v>56</v>
      </c>
      <c r="B60" s="10">
        <f t="shared" si="15"/>
        <v>370531</v>
      </c>
      <c r="C60" s="6">
        <v>368331</v>
      </c>
      <c r="D60" s="7">
        <f t="shared" si="16"/>
        <v>30877.583333333332</v>
      </c>
      <c r="E60" s="12">
        <f t="shared" si="2"/>
        <v>363121</v>
      </c>
      <c r="F60" s="1">
        <f t="shared" si="3"/>
        <v>367.65</v>
      </c>
      <c r="G60" s="1">
        <f t="shared" si="4"/>
        <v>360.29999999999995</v>
      </c>
      <c r="H60" s="1">
        <f t="shared" si="5"/>
        <v>383.1</v>
      </c>
      <c r="I60" s="1">
        <f t="shared" si="6"/>
        <v>375.45000000000005</v>
      </c>
      <c r="J60" s="1">
        <f t="shared" si="7"/>
        <v>399.59999999999997</v>
      </c>
      <c r="K60" s="1">
        <f t="shared" si="8"/>
        <v>391.65000000000003</v>
      </c>
      <c r="L60" s="1">
        <f t="shared" si="9"/>
        <v>410.40000000000003</v>
      </c>
      <c r="M60" s="1">
        <f t="shared" si="10"/>
        <v>402.15000000000003</v>
      </c>
      <c r="N60" s="1">
        <f t="shared" si="11"/>
        <v>429.29999999999995</v>
      </c>
      <c r="O60" s="1">
        <f t="shared" si="12"/>
        <v>420.75</v>
      </c>
      <c r="P60" s="1">
        <f t="shared" si="13"/>
        <v>449.54999999999995</v>
      </c>
      <c r="Q60" s="1">
        <f t="shared" si="14"/>
        <v>440.54999999999995</v>
      </c>
    </row>
    <row r="61" spans="1:17" ht="11.25">
      <c r="A61" s="6">
        <v>57</v>
      </c>
      <c r="B61" s="10">
        <f t="shared" si="15"/>
        <v>377031</v>
      </c>
      <c r="C61" s="6">
        <v>374831</v>
      </c>
      <c r="D61" s="7">
        <f t="shared" si="16"/>
        <v>31419.25</v>
      </c>
      <c r="E61" s="12">
        <f t="shared" si="2"/>
        <v>369491</v>
      </c>
      <c r="F61" s="1">
        <f t="shared" si="3"/>
        <v>374.1</v>
      </c>
      <c r="G61" s="1">
        <f t="shared" si="4"/>
        <v>366.6</v>
      </c>
      <c r="H61" s="1">
        <f t="shared" si="5"/>
        <v>389.84999999999997</v>
      </c>
      <c r="I61" s="1">
        <f t="shared" si="6"/>
        <v>382.04999999999995</v>
      </c>
      <c r="J61" s="1">
        <f t="shared" si="7"/>
        <v>406.65000000000003</v>
      </c>
      <c r="K61" s="1">
        <f t="shared" si="8"/>
        <v>398.54999999999995</v>
      </c>
      <c r="L61" s="1">
        <f t="shared" si="9"/>
        <v>417.59999999999997</v>
      </c>
      <c r="M61" s="1">
        <f t="shared" si="10"/>
        <v>409.20000000000005</v>
      </c>
      <c r="N61" s="1">
        <f t="shared" si="11"/>
        <v>436.79999999999995</v>
      </c>
      <c r="O61" s="1">
        <f t="shared" si="12"/>
        <v>428.09999999999997</v>
      </c>
      <c r="P61" s="1">
        <f t="shared" si="13"/>
        <v>457.34999999999997</v>
      </c>
      <c r="Q61" s="1">
        <f t="shared" si="14"/>
        <v>448.34999999999997</v>
      </c>
    </row>
    <row r="62" spans="1:17" ht="11.25">
      <c r="A62" s="6">
        <v>58</v>
      </c>
      <c r="B62" s="10">
        <f t="shared" si="15"/>
        <v>384031</v>
      </c>
      <c r="C62" s="6">
        <v>381831</v>
      </c>
      <c r="D62" s="7">
        <f t="shared" si="16"/>
        <v>32002.583333333332</v>
      </c>
      <c r="E62" s="12">
        <f t="shared" si="2"/>
        <v>376351</v>
      </c>
      <c r="F62" s="1">
        <f t="shared" si="3"/>
        <v>381</v>
      </c>
      <c r="G62" s="1">
        <f t="shared" si="4"/>
        <v>373.35</v>
      </c>
      <c r="H62" s="1">
        <f t="shared" si="5"/>
        <v>397.04999999999995</v>
      </c>
      <c r="I62" s="1">
        <f t="shared" si="6"/>
        <v>389.09999999999997</v>
      </c>
      <c r="J62" s="1">
        <f t="shared" si="7"/>
        <v>414.15000000000003</v>
      </c>
      <c r="K62" s="1">
        <f t="shared" si="8"/>
        <v>405.90000000000003</v>
      </c>
      <c r="L62" s="1">
        <f t="shared" si="9"/>
        <v>425.25</v>
      </c>
      <c r="M62" s="1">
        <f t="shared" si="10"/>
        <v>416.84999999999997</v>
      </c>
      <c r="N62" s="1">
        <f t="shared" si="11"/>
        <v>444.90000000000003</v>
      </c>
      <c r="O62" s="1">
        <f t="shared" si="12"/>
        <v>436.04999999999995</v>
      </c>
      <c r="P62" s="1">
        <f t="shared" si="13"/>
        <v>465.90000000000003</v>
      </c>
      <c r="Q62" s="1">
        <f t="shared" si="14"/>
        <v>456.59999999999997</v>
      </c>
    </row>
    <row r="63" spans="1:17" ht="11.25">
      <c r="A63" s="6">
        <v>59</v>
      </c>
      <c r="B63" s="10">
        <f t="shared" si="15"/>
        <v>391031</v>
      </c>
      <c r="C63" s="6">
        <v>388831</v>
      </c>
      <c r="D63" s="7">
        <f t="shared" si="16"/>
        <v>32585.916666666668</v>
      </c>
      <c r="E63" s="12">
        <f t="shared" si="2"/>
        <v>383211</v>
      </c>
      <c r="F63" s="1">
        <f t="shared" si="3"/>
        <v>387.90000000000003</v>
      </c>
      <c r="G63" s="1">
        <f t="shared" si="4"/>
        <v>380.1</v>
      </c>
      <c r="H63" s="1">
        <f t="shared" si="5"/>
        <v>404.40000000000003</v>
      </c>
      <c r="I63" s="1">
        <f t="shared" si="6"/>
        <v>396.29999999999995</v>
      </c>
      <c r="J63" s="1">
        <f t="shared" si="7"/>
        <v>421.79999999999995</v>
      </c>
      <c r="K63" s="1">
        <f t="shared" si="8"/>
        <v>413.25</v>
      </c>
      <c r="L63" s="1">
        <f t="shared" si="9"/>
        <v>433.04999999999995</v>
      </c>
      <c r="M63" s="1">
        <f t="shared" si="10"/>
        <v>424.34999999999997</v>
      </c>
      <c r="N63" s="1">
        <f t="shared" si="11"/>
        <v>453</v>
      </c>
      <c r="O63" s="1">
        <f t="shared" si="12"/>
        <v>444</v>
      </c>
      <c r="P63" s="1">
        <f t="shared" si="13"/>
        <v>474.45000000000005</v>
      </c>
      <c r="Q63" s="1">
        <f t="shared" si="14"/>
        <v>464.84999999999997</v>
      </c>
    </row>
    <row r="64" spans="1:17" ht="11.25">
      <c r="A64" s="6">
        <v>60</v>
      </c>
      <c r="B64" s="10">
        <f t="shared" si="15"/>
        <v>398031</v>
      </c>
      <c r="C64" s="6">
        <v>395831</v>
      </c>
      <c r="D64" s="7">
        <f t="shared" si="16"/>
        <v>33169.25</v>
      </c>
      <c r="E64" s="12">
        <f t="shared" si="2"/>
        <v>390071</v>
      </c>
      <c r="F64" s="1">
        <f t="shared" si="3"/>
        <v>394.79999999999995</v>
      </c>
      <c r="G64" s="1">
        <f t="shared" si="4"/>
        <v>387</v>
      </c>
      <c r="H64" s="1">
        <f t="shared" si="5"/>
        <v>411.59999999999997</v>
      </c>
      <c r="I64" s="1">
        <f t="shared" si="6"/>
        <v>403.34999999999997</v>
      </c>
      <c r="J64" s="1">
        <f t="shared" si="7"/>
        <v>429.29999999999995</v>
      </c>
      <c r="K64" s="1">
        <f t="shared" si="8"/>
        <v>420.75</v>
      </c>
      <c r="L64" s="1">
        <f t="shared" si="9"/>
        <v>440.84999999999997</v>
      </c>
      <c r="M64" s="1">
        <f t="shared" si="10"/>
        <v>432</v>
      </c>
      <c r="N64" s="1">
        <f t="shared" si="11"/>
        <v>461.09999999999997</v>
      </c>
      <c r="O64" s="1">
        <f t="shared" si="12"/>
        <v>451.95000000000005</v>
      </c>
      <c r="P64" s="1">
        <f t="shared" si="13"/>
        <v>482.84999999999997</v>
      </c>
      <c r="Q64" s="1">
        <f t="shared" si="14"/>
        <v>473.25</v>
      </c>
    </row>
    <row r="65" spans="1:17" ht="11.25">
      <c r="A65" s="6">
        <v>61</v>
      </c>
      <c r="B65" s="10">
        <f t="shared" si="15"/>
        <v>405531</v>
      </c>
      <c r="C65" s="6">
        <v>403331</v>
      </c>
      <c r="D65" s="7">
        <f t="shared" si="16"/>
        <v>33794.25</v>
      </c>
      <c r="E65" s="12">
        <f t="shared" si="2"/>
        <v>397421</v>
      </c>
      <c r="F65" s="1">
        <f t="shared" si="3"/>
        <v>402.29999999999995</v>
      </c>
      <c r="G65" s="1">
        <f t="shared" si="4"/>
        <v>394.20000000000005</v>
      </c>
      <c r="H65" s="1">
        <f t="shared" si="5"/>
        <v>419.40000000000003</v>
      </c>
      <c r="I65" s="1">
        <f t="shared" si="6"/>
        <v>411</v>
      </c>
      <c r="J65" s="1">
        <f t="shared" si="7"/>
        <v>437.40000000000003</v>
      </c>
      <c r="K65" s="1">
        <f t="shared" si="8"/>
        <v>428.70000000000005</v>
      </c>
      <c r="L65" s="1">
        <f t="shared" si="9"/>
        <v>449.09999999999997</v>
      </c>
      <c r="M65" s="1">
        <f t="shared" si="10"/>
        <v>440.09999999999997</v>
      </c>
      <c r="N65" s="1">
        <f t="shared" si="11"/>
        <v>469.79999999999995</v>
      </c>
      <c r="O65" s="1">
        <f t="shared" si="12"/>
        <v>460.5</v>
      </c>
      <c r="P65" s="1">
        <f t="shared" si="13"/>
        <v>492</v>
      </c>
      <c r="Q65" s="1">
        <f t="shared" si="14"/>
        <v>482.09999999999997</v>
      </c>
    </row>
    <row r="66" spans="1:17" ht="11.25">
      <c r="A66" s="6">
        <v>62</v>
      </c>
      <c r="B66" s="10">
        <f t="shared" si="15"/>
        <v>413531</v>
      </c>
      <c r="C66" s="6">
        <v>411331</v>
      </c>
      <c r="D66" s="7">
        <f t="shared" si="16"/>
        <v>34460.916666666664</v>
      </c>
      <c r="E66" s="12">
        <f t="shared" si="2"/>
        <v>405261</v>
      </c>
      <c r="F66" s="1">
        <f t="shared" si="3"/>
        <v>410.25</v>
      </c>
      <c r="G66" s="1">
        <f t="shared" si="4"/>
        <v>402</v>
      </c>
      <c r="H66" s="1">
        <f t="shared" si="5"/>
        <v>427.65000000000003</v>
      </c>
      <c r="I66" s="1">
        <f t="shared" si="6"/>
        <v>419.09999999999997</v>
      </c>
      <c r="J66" s="1">
        <f t="shared" si="7"/>
        <v>445.95000000000005</v>
      </c>
      <c r="K66" s="1">
        <f t="shared" si="8"/>
        <v>437.09999999999997</v>
      </c>
      <c r="L66" s="1">
        <f t="shared" si="9"/>
        <v>457.95000000000005</v>
      </c>
      <c r="M66" s="1">
        <f t="shared" si="10"/>
        <v>448.79999999999995</v>
      </c>
      <c r="N66" s="1">
        <f t="shared" si="11"/>
        <v>479.09999999999997</v>
      </c>
      <c r="O66" s="1">
        <f t="shared" si="12"/>
        <v>469.5</v>
      </c>
      <c r="P66" s="1">
        <f t="shared" si="13"/>
        <v>501.75</v>
      </c>
      <c r="Q66" s="1">
        <f t="shared" si="14"/>
        <v>491.70000000000005</v>
      </c>
    </row>
    <row r="67" spans="1:17" ht="11.25">
      <c r="A67" s="6">
        <v>63</v>
      </c>
      <c r="B67" s="10">
        <f t="shared" si="15"/>
        <v>421531</v>
      </c>
      <c r="C67" s="6">
        <v>419331</v>
      </c>
      <c r="D67" s="7">
        <f t="shared" si="16"/>
        <v>35127.583333333336</v>
      </c>
      <c r="E67" s="12">
        <f t="shared" si="2"/>
        <v>413101</v>
      </c>
      <c r="F67" s="1">
        <f t="shared" si="3"/>
        <v>418.20000000000005</v>
      </c>
      <c r="G67" s="1">
        <f t="shared" si="4"/>
        <v>409.79999999999995</v>
      </c>
      <c r="H67" s="1">
        <f t="shared" si="5"/>
        <v>435.90000000000003</v>
      </c>
      <c r="I67" s="1">
        <f t="shared" si="6"/>
        <v>427.20000000000005</v>
      </c>
      <c r="J67" s="1">
        <f t="shared" si="7"/>
        <v>454.65000000000003</v>
      </c>
      <c r="K67" s="1">
        <f t="shared" si="8"/>
        <v>445.5</v>
      </c>
      <c r="L67" s="1">
        <f t="shared" si="9"/>
        <v>466.79999999999995</v>
      </c>
      <c r="M67" s="1">
        <f t="shared" si="10"/>
        <v>457.5</v>
      </c>
      <c r="N67" s="1">
        <f t="shared" si="11"/>
        <v>488.40000000000003</v>
      </c>
      <c r="O67" s="1">
        <f t="shared" si="12"/>
        <v>478.65000000000003</v>
      </c>
      <c r="P67" s="1">
        <f t="shared" si="13"/>
        <v>511.34999999999997</v>
      </c>
      <c r="Q67" s="1">
        <f t="shared" si="14"/>
        <v>501.15000000000003</v>
      </c>
    </row>
    <row r="68" spans="1:17" ht="11.25">
      <c r="A68" s="6">
        <v>64</v>
      </c>
      <c r="B68" s="10">
        <f t="shared" si="15"/>
        <v>429531</v>
      </c>
      <c r="C68" s="6">
        <v>427331</v>
      </c>
      <c r="D68" s="7">
        <f t="shared" si="16"/>
        <v>35794.25</v>
      </c>
      <c r="E68" s="12">
        <f t="shared" si="2"/>
        <v>420941</v>
      </c>
      <c r="F68" s="1">
        <f t="shared" si="3"/>
        <v>426.15000000000003</v>
      </c>
      <c r="G68" s="1">
        <f t="shared" si="4"/>
        <v>417.59999999999997</v>
      </c>
      <c r="H68" s="1">
        <f t="shared" si="5"/>
        <v>444.15000000000003</v>
      </c>
      <c r="I68" s="1">
        <f t="shared" si="6"/>
        <v>435.29999999999995</v>
      </c>
      <c r="J68" s="1">
        <f t="shared" si="7"/>
        <v>463.34999999999997</v>
      </c>
      <c r="K68" s="1">
        <f t="shared" si="8"/>
        <v>454.04999999999995</v>
      </c>
      <c r="L68" s="1">
        <f t="shared" si="9"/>
        <v>475.65000000000003</v>
      </c>
      <c r="M68" s="1">
        <f t="shared" si="10"/>
        <v>466.20000000000005</v>
      </c>
      <c r="N68" s="1">
        <f t="shared" si="11"/>
        <v>497.70000000000005</v>
      </c>
      <c r="O68" s="1">
        <f t="shared" si="12"/>
        <v>487.65000000000003</v>
      </c>
      <c r="P68" s="1">
        <f t="shared" si="13"/>
        <v>521.0999999999999</v>
      </c>
      <c r="Q68" s="1">
        <f t="shared" si="14"/>
        <v>510.75</v>
      </c>
    </row>
    <row r="69" spans="1:17" ht="11.25">
      <c r="A69" s="6">
        <v>65</v>
      </c>
      <c r="B69" s="10">
        <f aca="true" t="shared" si="17" ref="B69:B78">$C$3+C69</f>
        <v>437531</v>
      </c>
      <c r="C69" s="6">
        <v>435331</v>
      </c>
      <c r="D69" s="7">
        <f aca="true" t="shared" si="18" ref="D69:D78">B69/12</f>
        <v>36460.916666666664</v>
      </c>
      <c r="E69" s="12">
        <f t="shared" si="2"/>
        <v>428781</v>
      </c>
      <c r="F69" s="1">
        <f t="shared" si="3"/>
        <v>434.09999999999997</v>
      </c>
      <c r="G69" s="1">
        <f t="shared" si="4"/>
        <v>425.40000000000003</v>
      </c>
      <c r="H69" s="1">
        <f t="shared" si="5"/>
        <v>452.40000000000003</v>
      </c>
      <c r="I69" s="1">
        <f t="shared" si="6"/>
        <v>443.40000000000003</v>
      </c>
      <c r="J69" s="1">
        <f t="shared" si="7"/>
        <v>471.90000000000003</v>
      </c>
      <c r="K69" s="1">
        <f t="shared" si="8"/>
        <v>462.45000000000005</v>
      </c>
      <c r="L69" s="1">
        <f t="shared" si="9"/>
        <v>484.5</v>
      </c>
      <c r="M69" s="1">
        <f t="shared" si="10"/>
        <v>474.90000000000003</v>
      </c>
      <c r="N69" s="1">
        <f t="shared" si="11"/>
        <v>507</v>
      </c>
      <c r="O69" s="1">
        <f t="shared" si="12"/>
        <v>496.79999999999995</v>
      </c>
      <c r="P69" s="1">
        <f t="shared" si="13"/>
        <v>530.8499999999999</v>
      </c>
      <c r="Q69" s="1">
        <f t="shared" si="14"/>
        <v>520.2</v>
      </c>
    </row>
    <row r="70" spans="1:17" ht="11.25">
      <c r="A70" s="6">
        <v>66</v>
      </c>
      <c r="B70" s="10">
        <f t="shared" si="17"/>
        <v>445531</v>
      </c>
      <c r="C70" s="6">
        <v>443331</v>
      </c>
      <c r="D70" s="7">
        <f t="shared" si="18"/>
        <v>37127.583333333336</v>
      </c>
      <c r="E70" s="12">
        <f aca="true" t="shared" si="19" ref="E70:E83">B70-ROUND((B70*2%),-1)</f>
        <v>436621</v>
      </c>
      <c r="F70" s="1">
        <f aca="true" t="shared" si="20" ref="F70:F83">ROUND((($B70*1500)/(1687.5*F$3)/112*100)*0.8,1)*1.5</f>
        <v>442.04999999999995</v>
      </c>
      <c r="G70" s="1">
        <f aca="true" t="shared" si="21" ref="G70:G83">ROUND((($E70*1500)/(1687.5*G$3)/112*100)*0.8,1)*1.5</f>
        <v>433.20000000000005</v>
      </c>
      <c r="H70" s="1">
        <f aca="true" t="shared" si="22" ref="H70:H83">ROUND((($B70*1500)/(1687.5*H$3)/112*100)*0.8,1)*1.5</f>
        <v>460.65000000000003</v>
      </c>
      <c r="I70" s="1">
        <f aca="true" t="shared" si="23" ref="I70:I83">ROUND((($E70*1500)/(1687.5*I$3)/112*100)*0.8,1)*1.5</f>
        <v>451.5</v>
      </c>
      <c r="J70" s="1">
        <f aca="true" t="shared" si="24" ref="J70:J83">ROUND((($B70*1500)/(1687.5*J$3)/112*100)*0.8,1)*1.5</f>
        <v>480.59999999999997</v>
      </c>
      <c r="K70" s="1">
        <f aca="true" t="shared" si="25" ref="K70:K83">ROUND((($E70*1500)/(1687.5*K$3)/112*100)*0.8,1)*1.5</f>
        <v>471</v>
      </c>
      <c r="L70" s="1">
        <f aca="true" t="shared" si="26" ref="L70:L83">ROUND((($B70*1500)/(1687.5*L$3)/112*100)*0.8,1)*1.5</f>
        <v>493.34999999999997</v>
      </c>
      <c r="M70" s="1">
        <f aca="true" t="shared" si="27" ref="M70:M83">ROUND((($E70*1500)/(1687.5*M$3)/112*100)*0.8,1)*1.5</f>
        <v>483.45000000000005</v>
      </c>
      <c r="N70" s="1">
        <f aca="true" t="shared" si="28" ref="N70:N83">ROUND((($B70*1500)/(1687.5*N$3)/112*100)*0.8,1)*1.5</f>
        <v>516.1500000000001</v>
      </c>
      <c r="O70" s="1">
        <f aca="true" t="shared" si="29" ref="O70:O83">ROUND((($E70*1500)/(1687.5*O$3)/112*100)*0.8,1)*1.5</f>
        <v>505.95000000000005</v>
      </c>
      <c r="P70" s="1">
        <f aca="true" t="shared" si="30" ref="P70:P83">ROUND((($B70*1500)/(1687.5*P$3)/112*100)*0.8,1)*1.5</f>
        <v>540.5999999999999</v>
      </c>
      <c r="Q70" s="1">
        <f aca="true" t="shared" si="31" ref="Q70:Q83">ROUND((($E70*1500)/(1687.5*Q$3)/112*100)*0.8,1)*1.5</f>
        <v>529.6500000000001</v>
      </c>
    </row>
    <row r="71" spans="1:17" ht="11.25">
      <c r="A71" s="6">
        <v>67</v>
      </c>
      <c r="B71" s="10">
        <f t="shared" si="17"/>
        <v>453531</v>
      </c>
      <c r="C71" s="6">
        <v>451331</v>
      </c>
      <c r="D71" s="7">
        <f t="shared" si="18"/>
        <v>37794.25</v>
      </c>
      <c r="E71" s="12">
        <f t="shared" si="19"/>
        <v>444461</v>
      </c>
      <c r="F71" s="1">
        <f t="shared" si="20"/>
        <v>450</v>
      </c>
      <c r="G71" s="1">
        <f t="shared" si="21"/>
        <v>441</v>
      </c>
      <c r="H71" s="1">
        <f t="shared" si="22"/>
        <v>469.04999999999995</v>
      </c>
      <c r="I71" s="1">
        <f t="shared" si="23"/>
        <v>459.59999999999997</v>
      </c>
      <c r="J71" s="1">
        <f t="shared" si="24"/>
        <v>489.15000000000003</v>
      </c>
      <c r="K71" s="1">
        <f t="shared" si="25"/>
        <v>479.40000000000003</v>
      </c>
      <c r="L71" s="1">
        <f t="shared" si="26"/>
        <v>502.20000000000005</v>
      </c>
      <c r="M71" s="1">
        <f t="shared" si="27"/>
        <v>492.15000000000003</v>
      </c>
      <c r="N71" s="1">
        <f t="shared" si="28"/>
        <v>525.45</v>
      </c>
      <c r="O71" s="1">
        <f t="shared" si="29"/>
        <v>514.95</v>
      </c>
      <c r="P71" s="1">
        <f t="shared" si="30"/>
        <v>550.2</v>
      </c>
      <c r="Q71" s="1">
        <f t="shared" si="31"/>
        <v>539.25</v>
      </c>
    </row>
    <row r="72" spans="1:17" ht="11.25">
      <c r="A72" s="6">
        <v>68</v>
      </c>
      <c r="B72" s="10">
        <f t="shared" si="17"/>
        <v>461531</v>
      </c>
      <c r="C72" s="6">
        <v>459331</v>
      </c>
      <c r="D72" s="7">
        <f t="shared" si="18"/>
        <v>38460.916666666664</v>
      </c>
      <c r="E72" s="12">
        <f t="shared" si="19"/>
        <v>452301</v>
      </c>
      <c r="F72" s="1">
        <f t="shared" si="20"/>
        <v>457.79999999999995</v>
      </c>
      <c r="G72" s="1">
        <f t="shared" si="21"/>
        <v>448.65000000000003</v>
      </c>
      <c r="H72" s="1">
        <f t="shared" si="22"/>
        <v>477.29999999999995</v>
      </c>
      <c r="I72" s="1">
        <f t="shared" si="23"/>
        <v>467.70000000000005</v>
      </c>
      <c r="J72" s="1">
        <f t="shared" si="24"/>
        <v>497.84999999999997</v>
      </c>
      <c r="K72" s="1">
        <f t="shared" si="25"/>
        <v>487.79999999999995</v>
      </c>
      <c r="L72" s="1">
        <f t="shared" si="26"/>
        <v>511.04999999999995</v>
      </c>
      <c r="M72" s="1">
        <f t="shared" si="27"/>
        <v>500.84999999999997</v>
      </c>
      <c r="N72" s="1">
        <f t="shared" si="28"/>
        <v>534.75</v>
      </c>
      <c r="O72" s="1">
        <f t="shared" si="29"/>
        <v>524.0999999999999</v>
      </c>
      <c r="P72" s="1">
        <f t="shared" si="30"/>
        <v>559.95</v>
      </c>
      <c r="Q72" s="1">
        <f t="shared" si="31"/>
        <v>548.7</v>
      </c>
    </row>
    <row r="73" spans="1:17" ht="11.25">
      <c r="A73" s="6">
        <v>69</v>
      </c>
      <c r="B73" s="10">
        <f t="shared" si="17"/>
        <v>470531</v>
      </c>
      <c r="C73" s="6">
        <v>468331</v>
      </c>
      <c r="D73" s="7">
        <f t="shared" si="18"/>
        <v>39210.916666666664</v>
      </c>
      <c r="E73" s="12">
        <f t="shared" si="19"/>
        <v>461121</v>
      </c>
      <c r="F73" s="1">
        <f t="shared" si="20"/>
        <v>466.79999999999995</v>
      </c>
      <c r="G73" s="1">
        <f t="shared" si="21"/>
        <v>457.5</v>
      </c>
      <c r="H73" s="1">
        <f t="shared" si="22"/>
        <v>486.59999999999997</v>
      </c>
      <c r="I73" s="1">
        <f t="shared" si="23"/>
        <v>476.84999999999997</v>
      </c>
      <c r="J73" s="1">
        <f t="shared" si="24"/>
        <v>507.45000000000005</v>
      </c>
      <c r="K73" s="1">
        <f t="shared" si="25"/>
        <v>497.40000000000003</v>
      </c>
      <c r="L73" s="1">
        <f t="shared" si="26"/>
        <v>521.0999999999999</v>
      </c>
      <c r="M73" s="1">
        <f t="shared" si="27"/>
        <v>510.59999999999997</v>
      </c>
      <c r="N73" s="1">
        <f t="shared" si="28"/>
        <v>545.0999999999999</v>
      </c>
      <c r="O73" s="1">
        <f t="shared" si="29"/>
        <v>534.3</v>
      </c>
      <c r="P73" s="1">
        <f t="shared" si="30"/>
        <v>570.9000000000001</v>
      </c>
      <c r="Q73" s="1">
        <f t="shared" si="31"/>
        <v>559.5</v>
      </c>
    </row>
    <row r="74" spans="1:17" ht="11.25">
      <c r="A74" s="6">
        <v>70</v>
      </c>
      <c r="B74" s="10">
        <f t="shared" si="17"/>
        <v>479531</v>
      </c>
      <c r="C74" s="6">
        <v>477331</v>
      </c>
      <c r="D74" s="7">
        <f t="shared" si="18"/>
        <v>39960.916666666664</v>
      </c>
      <c r="E74" s="12">
        <f t="shared" si="19"/>
        <v>469941</v>
      </c>
      <c r="F74" s="1">
        <f t="shared" si="20"/>
        <v>475.79999999999995</v>
      </c>
      <c r="G74" s="1">
        <f t="shared" si="21"/>
        <v>466.20000000000005</v>
      </c>
      <c r="H74" s="1">
        <f t="shared" si="22"/>
        <v>495.90000000000003</v>
      </c>
      <c r="I74" s="1">
        <f t="shared" si="23"/>
        <v>486</v>
      </c>
      <c r="J74" s="1">
        <f t="shared" si="24"/>
        <v>517.2</v>
      </c>
      <c r="K74" s="1">
        <f t="shared" si="25"/>
        <v>506.84999999999997</v>
      </c>
      <c r="L74" s="1">
        <f t="shared" si="26"/>
        <v>531</v>
      </c>
      <c r="M74" s="1">
        <f t="shared" si="27"/>
        <v>520.3499999999999</v>
      </c>
      <c r="N74" s="1">
        <f t="shared" si="28"/>
        <v>555.5999999999999</v>
      </c>
      <c r="O74" s="1">
        <f t="shared" si="29"/>
        <v>544.5</v>
      </c>
      <c r="P74" s="1">
        <f t="shared" si="30"/>
        <v>581.8499999999999</v>
      </c>
      <c r="Q74" s="1">
        <f t="shared" si="31"/>
        <v>570.1500000000001</v>
      </c>
    </row>
    <row r="75" spans="1:17" ht="11.25">
      <c r="A75" s="6">
        <v>71</v>
      </c>
      <c r="B75" s="10">
        <f t="shared" si="17"/>
        <v>492031</v>
      </c>
      <c r="C75" s="6">
        <v>489831</v>
      </c>
      <c r="D75" s="7">
        <f t="shared" si="18"/>
        <v>41002.583333333336</v>
      </c>
      <c r="E75" s="12">
        <f t="shared" si="19"/>
        <v>482191</v>
      </c>
      <c r="F75" s="1">
        <f t="shared" si="20"/>
        <v>488.09999999999997</v>
      </c>
      <c r="G75" s="1">
        <f t="shared" si="21"/>
        <v>478.34999999999997</v>
      </c>
      <c r="H75" s="1">
        <f t="shared" si="22"/>
        <v>508.79999999999995</v>
      </c>
      <c r="I75" s="1">
        <f t="shared" si="23"/>
        <v>498.59999999999997</v>
      </c>
      <c r="J75" s="1">
        <f t="shared" si="24"/>
        <v>530.7</v>
      </c>
      <c r="K75" s="1">
        <f t="shared" si="25"/>
        <v>520.05</v>
      </c>
      <c r="L75" s="1">
        <f t="shared" si="26"/>
        <v>544.95</v>
      </c>
      <c r="M75" s="1">
        <f t="shared" si="27"/>
        <v>534</v>
      </c>
      <c r="N75" s="1">
        <f t="shared" si="28"/>
        <v>570</v>
      </c>
      <c r="O75" s="1">
        <f t="shared" si="29"/>
        <v>558.5999999999999</v>
      </c>
      <c r="P75" s="1">
        <f t="shared" si="30"/>
        <v>597</v>
      </c>
      <c r="Q75" s="1">
        <f t="shared" si="31"/>
        <v>585</v>
      </c>
    </row>
    <row r="76" spans="1:17" ht="11.25">
      <c r="A76" s="6">
        <v>72</v>
      </c>
      <c r="B76" s="10">
        <f t="shared" si="17"/>
        <v>501531</v>
      </c>
      <c r="C76" s="6">
        <v>499331</v>
      </c>
      <c r="D76" s="7">
        <f t="shared" si="18"/>
        <v>41794.25</v>
      </c>
      <c r="E76" s="12">
        <f t="shared" si="19"/>
        <v>491501</v>
      </c>
      <c r="F76" s="1">
        <f t="shared" si="20"/>
        <v>497.54999999999995</v>
      </c>
      <c r="G76" s="1">
        <f t="shared" si="21"/>
        <v>487.65000000000003</v>
      </c>
      <c r="H76" s="1">
        <f t="shared" si="22"/>
        <v>518.55</v>
      </c>
      <c r="I76" s="1">
        <f t="shared" si="23"/>
        <v>508.20000000000005</v>
      </c>
      <c r="J76" s="1">
        <f t="shared" si="24"/>
        <v>540.9000000000001</v>
      </c>
      <c r="K76" s="1">
        <f t="shared" si="25"/>
        <v>530.0999999999999</v>
      </c>
      <c r="L76" s="1">
        <f t="shared" si="26"/>
        <v>555.45</v>
      </c>
      <c r="M76" s="1">
        <f t="shared" si="27"/>
        <v>544.3499999999999</v>
      </c>
      <c r="N76" s="1">
        <f t="shared" si="28"/>
        <v>581.0999999999999</v>
      </c>
      <c r="O76" s="1">
        <f t="shared" si="29"/>
        <v>569.4000000000001</v>
      </c>
      <c r="P76" s="1">
        <f t="shared" si="30"/>
        <v>608.4000000000001</v>
      </c>
      <c r="Q76" s="1">
        <f t="shared" si="31"/>
        <v>596.25</v>
      </c>
    </row>
    <row r="77" spans="1:17" ht="11.25">
      <c r="A77" s="6">
        <v>73</v>
      </c>
      <c r="B77" s="10">
        <f t="shared" si="17"/>
        <v>511031</v>
      </c>
      <c r="C77" s="6">
        <v>508831</v>
      </c>
      <c r="D77" s="7">
        <f t="shared" si="18"/>
        <v>42585.916666666664</v>
      </c>
      <c r="E77" s="12">
        <f t="shared" si="19"/>
        <v>500811</v>
      </c>
      <c r="F77" s="1">
        <f t="shared" si="20"/>
        <v>507</v>
      </c>
      <c r="G77" s="1">
        <f t="shared" si="21"/>
        <v>496.79999999999995</v>
      </c>
      <c r="H77" s="1">
        <f t="shared" si="22"/>
        <v>528.45</v>
      </c>
      <c r="I77" s="1">
        <f t="shared" si="23"/>
        <v>517.8</v>
      </c>
      <c r="J77" s="1">
        <f t="shared" si="24"/>
        <v>551.25</v>
      </c>
      <c r="K77" s="1">
        <f t="shared" si="25"/>
        <v>540.1500000000001</v>
      </c>
      <c r="L77" s="1">
        <f t="shared" si="26"/>
        <v>565.95</v>
      </c>
      <c r="M77" s="1">
        <f t="shared" si="27"/>
        <v>554.55</v>
      </c>
      <c r="N77" s="1">
        <f t="shared" si="28"/>
        <v>592.05</v>
      </c>
      <c r="O77" s="1">
        <f t="shared" si="29"/>
        <v>580.2</v>
      </c>
      <c r="P77" s="1">
        <f t="shared" si="30"/>
        <v>619.95</v>
      </c>
      <c r="Q77" s="1">
        <f t="shared" si="31"/>
        <v>607.6500000000001</v>
      </c>
    </row>
    <row r="78" spans="1:17" ht="11.25">
      <c r="A78" s="6">
        <v>74</v>
      </c>
      <c r="B78" s="10">
        <f t="shared" si="17"/>
        <v>521031</v>
      </c>
      <c r="C78" s="6">
        <v>518831</v>
      </c>
      <c r="D78" s="7">
        <f t="shared" si="18"/>
        <v>43419.25</v>
      </c>
      <c r="E78" s="12">
        <f t="shared" si="19"/>
        <v>510611</v>
      </c>
      <c r="F78" s="1">
        <f t="shared" si="20"/>
        <v>516.9000000000001</v>
      </c>
      <c r="G78" s="1">
        <f t="shared" si="21"/>
        <v>506.54999999999995</v>
      </c>
      <c r="H78" s="1">
        <f t="shared" si="22"/>
        <v>538.8</v>
      </c>
      <c r="I78" s="1">
        <f t="shared" si="23"/>
        <v>528</v>
      </c>
      <c r="J78" s="1">
        <f t="shared" si="24"/>
        <v>561.9000000000001</v>
      </c>
      <c r="K78" s="1">
        <f t="shared" si="25"/>
        <v>550.8</v>
      </c>
      <c r="L78" s="1">
        <f t="shared" si="26"/>
        <v>577.05</v>
      </c>
      <c r="M78" s="1">
        <f t="shared" si="27"/>
        <v>565.5</v>
      </c>
      <c r="N78" s="1">
        <f t="shared" si="28"/>
        <v>603.5999999999999</v>
      </c>
      <c r="O78" s="1">
        <f t="shared" si="29"/>
        <v>591.5999999999999</v>
      </c>
      <c r="P78" s="1">
        <f t="shared" si="30"/>
        <v>632.0999999999999</v>
      </c>
      <c r="Q78" s="1">
        <f t="shared" si="31"/>
        <v>619.5</v>
      </c>
    </row>
    <row r="79" spans="1:17" ht="11.25">
      <c r="A79" s="6">
        <v>75</v>
      </c>
      <c r="B79" s="10">
        <v>532031</v>
      </c>
      <c r="E79" s="12">
        <f t="shared" si="19"/>
        <v>521391</v>
      </c>
      <c r="F79" s="1">
        <f t="shared" si="20"/>
        <v>527.8499999999999</v>
      </c>
      <c r="G79" s="1">
        <f t="shared" si="21"/>
        <v>517.2</v>
      </c>
      <c r="H79" s="1">
        <f t="shared" si="22"/>
        <v>550.2</v>
      </c>
      <c r="I79" s="1">
        <f t="shared" si="23"/>
        <v>539.0999999999999</v>
      </c>
      <c r="J79" s="1">
        <f t="shared" si="24"/>
        <v>573.9000000000001</v>
      </c>
      <c r="K79" s="1">
        <f t="shared" si="25"/>
        <v>562.3499999999999</v>
      </c>
      <c r="L79" s="1">
        <f t="shared" si="26"/>
        <v>589.2</v>
      </c>
      <c r="M79" s="1">
        <f t="shared" si="27"/>
        <v>577.3499999999999</v>
      </c>
      <c r="N79" s="1">
        <f t="shared" si="28"/>
        <v>616.3499999999999</v>
      </c>
      <c r="O79" s="1">
        <f t="shared" si="29"/>
        <v>604.05</v>
      </c>
      <c r="P79" s="1">
        <f t="shared" si="30"/>
        <v>645.45</v>
      </c>
      <c r="Q79" s="1">
        <f t="shared" si="31"/>
        <v>632.55</v>
      </c>
    </row>
    <row r="80" spans="1:17" ht="11.25">
      <c r="A80" s="6">
        <v>76</v>
      </c>
      <c r="B80" s="10">
        <v>547031</v>
      </c>
      <c r="E80" s="12">
        <f t="shared" si="19"/>
        <v>536091</v>
      </c>
      <c r="F80" s="1">
        <f t="shared" si="20"/>
        <v>542.7</v>
      </c>
      <c r="G80" s="1">
        <f t="shared" si="21"/>
        <v>531.9000000000001</v>
      </c>
      <c r="H80" s="1">
        <f t="shared" si="22"/>
        <v>565.6500000000001</v>
      </c>
      <c r="I80" s="1">
        <f t="shared" si="23"/>
        <v>554.4000000000001</v>
      </c>
      <c r="J80" s="1">
        <f t="shared" si="24"/>
        <v>589.95</v>
      </c>
      <c r="K80" s="1">
        <f t="shared" si="25"/>
        <v>578.25</v>
      </c>
      <c r="L80" s="1">
        <f t="shared" si="26"/>
        <v>605.8499999999999</v>
      </c>
      <c r="M80" s="1">
        <f t="shared" si="27"/>
        <v>593.7</v>
      </c>
      <c r="N80" s="1">
        <f t="shared" si="28"/>
        <v>633.75</v>
      </c>
      <c r="O80" s="1">
        <f t="shared" si="29"/>
        <v>621.1500000000001</v>
      </c>
      <c r="P80" s="1">
        <f t="shared" si="30"/>
        <v>663.5999999999999</v>
      </c>
      <c r="Q80" s="1">
        <f t="shared" si="31"/>
        <v>650.4000000000001</v>
      </c>
    </row>
    <row r="81" spans="1:17" ht="11.25">
      <c r="A81" s="6">
        <v>77</v>
      </c>
      <c r="B81" s="10">
        <v>562031</v>
      </c>
      <c r="E81" s="12">
        <f t="shared" si="19"/>
        <v>550791</v>
      </c>
      <c r="F81" s="1">
        <f t="shared" si="20"/>
        <v>557.55</v>
      </c>
      <c r="G81" s="1">
        <f t="shared" si="21"/>
        <v>546.45</v>
      </c>
      <c r="H81" s="1">
        <f t="shared" si="22"/>
        <v>581.25</v>
      </c>
      <c r="I81" s="1">
        <f t="shared" si="23"/>
        <v>569.55</v>
      </c>
      <c r="J81" s="1">
        <f t="shared" si="24"/>
        <v>606.1500000000001</v>
      </c>
      <c r="K81" s="1">
        <f t="shared" si="25"/>
        <v>594</v>
      </c>
      <c r="L81" s="1">
        <f t="shared" si="26"/>
        <v>622.3499999999999</v>
      </c>
      <c r="M81" s="1">
        <f t="shared" si="27"/>
        <v>609.9000000000001</v>
      </c>
      <c r="N81" s="1">
        <f t="shared" si="28"/>
        <v>651.1500000000001</v>
      </c>
      <c r="O81" s="1">
        <f t="shared" si="29"/>
        <v>638.0999999999999</v>
      </c>
      <c r="P81" s="1">
        <f t="shared" si="30"/>
        <v>681.9000000000001</v>
      </c>
      <c r="Q81" s="1">
        <f t="shared" si="31"/>
        <v>668.25</v>
      </c>
    </row>
    <row r="82" spans="1:17" ht="11.25">
      <c r="A82" s="6">
        <v>78</v>
      </c>
      <c r="B82" s="10">
        <v>582031</v>
      </c>
      <c r="E82" s="12">
        <f t="shared" si="19"/>
        <v>570391</v>
      </c>
      <c r="F82" s="1">
        <f t="shared" si="20"/>
        <v>577.3499999999999</v>
      </c>
      <c r="G82" s="1">
        <f t="shared" si="21"/>
        <v>565.8</v>
      </c>
      <c r="H82" s="1">
        <f t="shared" si="22"/>
        <v>601.8</v>
      </c>
      <c r="I82" s="1">
        <f t="shared" si="23"/>
        <v>589.8</v>
      </c>
      <c r="J82" s="1">
        <f t="shared" si="24"/>
        <v>627.75</v>
      </c>
      <c r="K82" s="1">
        <f t="shared" si="25"/>
        <v>615.1500000000001</v>
      </c>
      <c r="L82" s="1">
        <f t="shared" si="26"/>
        <v>644.55</v>
      </c>
      <c r="M82" s="1">
        <f t="shared" si="27"/>
        <v>631.6500000000001</v>
      </c>
      <c r="N82" s="1">
        <f t="shared" si="28"/>
        <v>674.4000000000001</v>
      </c>
      <c r="O82" s="1">
        <f t="shared" si="29"/>
        <v>660.9000000000001</v>
      </c>
      <c r="P82" s="1">
        <f t="shared" si="30"/>
        <v>706.2</v>
      </c>
      <c r="Q82" s="1">
        <f t="shared" si="31"/>
        <v>691.95</v>
      </c>
    </row>
    <row r="83" spans="1:17" ht="11.25">
      <c r="A83" s="6">
        <v>79</v>
      </c>
      <c r="B83" s="10">
        <v>602031</v>
      </c>
      <c r="E83" s="12">
        <f t="shared" si="19"/>
        <v>589991</v>
      </c>
      <c r="F83" s="1">
        <f t="shared" si="20"/>
        <v>597.3</v>
      </c>
      <c r="G83" s="1">
        <f t="shared" si="21"/>
        <v>585.3</v>
      </c>
      <c r="H83" s="1">
        <f t="shared" si="22"/>
        <v>622.5</v>
      </c>
      <c r="I83" s="1">
        <f t="shared" si="23"/>
        <v>610.05</v>
      </c>
      <c r="J83" s="1">
        <f t="shared" si="24"/>
        <v>649.3499999999999</v>
      </c>
      <c r="K83" s="1">
        <f t="shared" si="25"/>
        <v>636.3</v>
      </c>
      <c r="L83" s="1">
        <f t="shared" si="26"/>
        <v>666.75</v>
      </c>
      <c r="M83" s="1">
        <f t="shared" si="27"/>
        <v>653.4000000000001</v>
      </c>
      <c r="N83" s="1">
        <f t="shared" si="28"/>
        <v>697.5</v>
      </c>
      <c r="O83" s="1">
        <f t="shared" si="29"/>
        <v>683.55</v>
      </c>
      <c r="P83" s="1">
        <f t="shared" si="30"/>
        <v>730.3499999999999</v>
      </c>
      <c r="Q83" s="1">
        <f t="shared" si="31"/>
        <v>715.8</v>
      </c>
    </row>
    <row r="1044" spans="8:9" ht="11.25">
      <c r="H1044" s="1"/>
      <c r="I1044" s="1"/>
    </row>
  </sheetData>
  <printOptions gridLines="1"/>
  <pageMargins left="0.26" right="0.24" top="0.44" bottom="0.3" header="0.28" footer="0.18"/>
  <pageSetup orientation="portrait" paperSize="9" r:id="rId1"/>
  <headerFooter alignWithMargins="0">
    <oddHeader>&amp;L&amp;"Times New Roman,Halvfet"&amp;11GRUNNSKOLEN</oddHeader>
    <oddFooter>&amp;C &amp;A 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4"/>
  <sheetViews>
    <sheetView workbookViewId="0" topLeftCell="A1">
      <pane ySplit="1125" topLeftCell="BM4" activePane="topLeft" state="split"/>
      <selection pane="topLeft" activeCell="A1" sqref="A1"/>
      <selection pane="bottomLeft" activeCell="B4" sqref="B4"/>
    </sheetView>
  </sheetViews>
  <sheetFormatPr defaultColWidth="12" defaultRowHeight="12.75"/>
  <cols>
    <col min="1" max="1" width="4.66015625" style="6" customWidth="1"/>
    <col min="2" max="2" width="10.16015625" style="6" customWidth="1"/>
    <col min="3" max="3" width="9.16015625" style="6" hidden="1" customWidth="1"/>
    <col min="4" max="4" width="9.5" style="6" hidden="1" customWidth="1"/>
    <col min="5" max="5" width="8.16015625" style="6" customWidth="1"/>
    <col min="6" max="10" width="6.66015625" style="6" customWidth="1"/>
    <col min="11" max="16384" width="10.66015625" style="6" customWidth="1"/>
  </cols>
  <sheetData>
    <row r="1" spans="1:10" s="3" customFormat="1" ht="20.25">
      <c r="A1" s="8" t="s">
        <v>7</v>
      </c>
      <c r="J1" s="9" t="s">
        <v>6</v>
      </c>
    </row>
    <row r="2" spans="1:10" s="2" customFormat="1" ht="11.25">
      <c r="A2" s="2" t="s">
        <v>0</v>
      </c>
      <c r="B2" s="2" t="s">
        <v>1</v>
      </c>
      <c r="C2" s="2" t="s">
        <v>1</v>
      </c>
      <c r="D2" s="2" t="s">
        <v>2</v>
      </c>
      <c r="E2" s="2">
        <v>25.3</v>
      </c>
      <c r="F2" s="2">
        <v>24.2</v>
      </c>
      <c r="G2" s="2">
        <v>23.2</v>
      </c>
      <c r="H2" s="2">
        <v>22.6</v>
      </c>
      <c r="I2" s="2">
        <v>21.6</v>
      </c>
      <c r="J2" s="2">
        <v>20.6</v>
      </c>
    </row>
    <row r="3" spans="2:10" s="5" customFormat="1" ht="12" thickBot="1">
      <c r="B3" s="4"/>
      <c r="C3" s="11">
        <v>2200</v>
      </c>
      <c r="E3" s="5">
        <v>960</v>
      </c>
      <c r="F3" s="5">
        <v>921</v>
      </c>
      <c r="G3" s="5">
        <v>883</v>
      </c>
      <c r="H3" s="5">
        <v>860</v>
      </c>
      <c r="I3" s="5">
        <v>822</v>
      </c>
      <c r="J3" s="5">
        <v>785</v>
      </c>
    </row>
    <row r="4" spans="1:5" ht="11.25">
      <c r="A4" s="6">
        <v>0</v>
      </c>
      <c r="B4" s="6">
        <v>0</v>
      </c>
      <c r="C4" s="6">
        <v>0</v>
      </c>
      <c r="D4" s="7"/>
      <c r="E4" s="7"/>
    </row>
    <row r="5" spans="1:10" ht="11.25">
      <c r="A5" s="6">
        <v>1</v>
      </c>
      <c r="B5" s="10">
        <f>$C$3+C5</f>
        <v>153331</v>
      </c>
      <c r="C5" s="6">
        <v>151131</v>
      </c>
      <c r="D5" s="7">
        <f>B5/12</f>
        <v>12777.583333333334</v>
      </c>
      <c r="E5" s="1">
        <f aca="true" t="shared" si="0" ref="E5:E36">ROUND((($B5*1500)/(1687.5*E$3)/112*100)*1.5,1)</f>
        <v>190.1</v>
      </c>
      <c r="F5" s="1">
        <f aca="true" t="shared" si="1" ref="F5:J19">ROUND((($B5*1500)/(1687.5*F$3)/112*100)*1.5,1)</f>
        <v>198.2</v>
      </c>
      <c r="G5" s="1">
        <f t="shared" si="1"/>
        <v>206.7</v>
      </c>
      <c r="H5" s="1">
        <f t="shared" si="1"/>
        <v>212.3</v>
      </c>
      <c r="I5" s="1">
        <f t="shared" si="1"/>
        <v>222.1</v>
      </c>
      <c r="J5" s="1">
        <f t="shared" si="1"/>
        <v>232.5</v>
      </c>
    </row>
    <row r="6" spans="1:10" ht="11.25">
      <c r="A6" s="6">
        <v>2</v>
      </c>
      <c r="B6" s="10">
        <f aca="true" t="shared" si="2" ref="B6:B69">$C$3+C6</f>
        <v>155731</v>
      </c>
      <c r="C6" s="6">
        <v>153531</v>
      </c>
      <c r="D6" s="7">
        <f aca="true" t="shared" si="3" ref="D6:D69">B6/12</f>
        <v>12977.583333333334</v>
      </c>
      <c r="E6" s="1">
        <f t="shared" si="0"/>
        <v>193.1</v>
      </c>
      <c r="F6" s="1">
        <f>ROUND((($B6*1500)/(1687.5*F$3)/112*100)*1.5,1)</f>
        <v>201.3</v>
      </c>
      <c r="G6" s="1">
        <f>ROUND((($B6*1500)/(1687.5*G$3)/112*100)*1.5,1)</f>
        <v>210</v>
      </c>
      <c r="H6" s="1">
        <f>ROUND((($B6*1500)/(1687.5*H$3)/112*100)*1.5,1)</f>
        <v>215.6</v>
      </c>
      <c r="I6" s="1">
        <f>ROUND((($B6*1500)/(1687.5*I$3)/112*100)*1.5,1)</f>
        <v>225.5</v>
      </c>
      <c r="J6" s="1">
        <f>ROUND((($B6*1500)/(1687.5*J$3)/112*100)*1.5,1)</f>
        <v>236.2</v>
      </c>
    </row>
    <row r="7" spans="1:10" ht="11.25">
      <c r="A7" s="6">
        <v>3</v>
      </c>
      <c r="B7" s="10">
        <f t="shared" si="2"/>
        <v>158131</v>
      </c>
      <c r="C7" s="6">
        <v>155931</v>
      </c>
      <c r="D7" s="7">
        <f t="shared" si="3"/>
        <v>13177.583333333334</v>
      </c>
      <c r="E7" s="1">
        <f t="shared" si="0"/>
        <v>196.1</v>
      </c>
      <c r="F7" s="1">
        <f t="shared" si="1"/>
        <v>204.4</v>
      </c>
      <c r="G7" s="1">
        <f t="shared" si="1"/>
        <v>213.2</v>
      </c>
      <c r="H7" s="1">
        <f t="shared" si="1"/>
        <v>218.9</v>
      </c>
      <c r="I7" s="1">
        <f t="shared" si="1"/>
        <v>229</v>
      </c>
      <c r="J7" s="1">
        <f t="shared" si="1"/>
        <v>239.8</v>
      </c>
    </row>
    <row r="8" spans="1:10" ht="11.25">
      <c r="A8" s="6">
        <v>4</v>
      </c>
      <c r="B8" s="10">
        <f t="shared" si="2"/>
        <v>160531</v>
      </c>
      <c r="C8" s="6">
        <v>158331</v>
      </c>
      <c r="D8" s="7">
        <f t="shared" si="3"/>
        <v>13377.583333333334</v>
      </c>
      <c r="E8" s="1">
        <f t="shared" si="0"/>
        <v>199.1</v>
      </c>
      <c r="F8" s="1">
        <f t="shared" si="1"/>
        <v>207.5</v>
      </c>
      <c r="G8" s="1">
        <f t="shared" si="1"/>
        <v>216.4</v>
      </c>
      <c r="H8" s="1">
        <f t="shared" si="1"/>
        <v>222.2</v>
      </c>
      <c r="I8" s="1">
        <f t="shared" si="1"/>
        <v>232.5</v>
      </c>
      <c r="J8" s="1">
        <f t="shared" si="1"/>
        <v>243.5</v>
      </c>
    </row>
    <row r="9" spans="1:10" ht="11.25">
      <c r="A9" s="6">
        <v>5</v>
      </c>
      <c r="B9" s="10">
        <f t="shared" si="2"/>
        <v>162931</v>
      </c>
      <c r="C9" s="6">
        <v>160731</v>
      </c>
      <c r="D9" s="7">
        <f t="shared" si="3"/>
        <v>13577.583333333334</v>
      </c>
      <c r="E9" s="1">
        <f t="shared" si="0"/>
        <v>202</v>
      </c>
      <c r="F9" s="1">
        <f t="shared" si="1"/>
        <v>210.6</v>
      </c>
      <c r="G9" s="1">
        <f t="shared" si="1"/>
        <v>219.7</v>
      </c>
      <c r="H9" s="1">
        <f t="shared" si="1"/>
        <v>225.5</v>
      </c>
      <c r="I9" s="1">
        <f t="shared" si="1"/>
        <v>236</v>
      </c>
      <c r="J9" s="1">
        <f t="shared" si="1"/>
        <v>247.1</v>
      </c>
    </row>
    <row r="10" spans="1:10" ht="11.25">
      <c r="A10" s="6">
        <v>6</v>
      </c>
      <c r="B10" s="10">
        <f t="shared" si="2"/>
        <v>165331</v>
      </c>
      <c r="C10" s="6">
        <v>163131</v>
      </c>
      <c r="D10" s="7">
        <f t="shared" si="3"/>
        <v>13777.583333333334</v>
      </c>
      <c r="E10" s="1">
        <f t="shared" si="0"/>
        <v>205</v>
      </c>
      <c r="F10" s="1">
        <f t="shared" si="1"/>
        <v>213.7</v>
      </c>
      <c r="G10" s="1">
        <f t="shared" si="1"/>
        <v>222.9</v>
      </c>
      <c r="H10" s="1">
        <f t="shared" si="1"/>
        <v>228.9</v>
      </c>
      <c r="I10" s="1">
        <f t="shared" si="1"/>
        <v>239.4</v>
      </c>
      <c r="J10" s="1">
        <f t="shared" si="1"/>
        <v>250.7</v>
      </c>
    </row>
    <row r="11" spans="1:10" ht="11.25">
      <c r="A11" s="6">
        <v>7</v>
      </c>
      <c r="B11" s="10">
        <f t="shared" si="2"/>
        <v>167731</v>
      </c>
      <c r="C11" s="6">
        <v>165531</v>
      </c>
      <c r="D11" s="7">
        <f t="shared" si="3"/>
        <v>13977.583333333334</v>
      </c>
      <c r="E11" s="1">
        <f t="shared" si="0"/>
        <v>208</v>
      </c>
      <c r="F11" s="1">
        <f t="shared" si="1"/>
        <v>216.8</v>
      </c>
      <c r="G11" s="1">
        <f t="shared" si="1"/>
        <v>226.1</v>
      </c>
      <c r="H11" s="1">
        <f t="shared" si="1"/>
        <v>232.2</v>
      </c>
      <c r="I11" s="1">
        <f t="shared" si="1"/>
        <v>242.9</v>
      </c>
      <c r="J11" s="1">
        <f t="shared" si="1"/>
        <v>254.4</v>
      </c>
    </row>
    <row r="12" spans="1:10" ht="11.25">
      <c r="A12" s="6">
        <v>8</v>
      </c>
      <c r="B12" s="10">
        <f t="shared" si="2"/>
        <v>170131</v>
      </c>
      <c r="C12" s="6">
        <v>167931</v>
      </c>
      <c r="D12" s="7">
        <f t="shared" si="3"/>
        <v>14177.583333333334</v>
      </c>
      <c r="E12" s="1">
        <f t="shared" si="0"/>
        <v>211</v>
      </c>
      <c r="F12" s="1">
        <f t="shared" si="1"/>
        <v>219.9</v>
      </c>
      <c r="G12" s="1">
        <f t="shared" si="1"/>
        <v>229.4</v>
      </c>
      <c r="H12" s="1">
        <f t="shared" si="1"/>
        <v>235.5</v>
      </c>
      <c r="I12" s="1">
        <f t="shared" si="1"/>
        <v>246.4</v>
      </c>
      <c r="J12" s="1">
        <f t="shared" si="1"/>
        <v>258</v>
      </c>
    </row>
    <row r="13" spans="1:10" ht="11.25">
      <c r="A13" s="6">
        <v>9</v>
      </c>
      <c r="B13" s="10">
        <f t="shared" si="2"/>
        <v>172531</v>
      </c>
      <c r="C13" s="6">
        <v>170331</v>
      </c>
      <c r="D13" s="7">
        <f t="shared" si="3"/>
        <v>14377.583333333334</v>
      </c>
      <c r="E13" s="1">
        <f t="shared" si="0"/>
        <v>214</v>
      </c>
      <c r="F13" s="1">
        <f t="shared" si="1"/>
        <v>223</v>
      </c>
      <c r="G13" s="1">
        <f t="shared" si="1"/>
        <v>232.6</v>
      </c>
      <c r="H13" s="1">
        <f t="shared" si="1"/>
        <v>238.8</v>
      </c>
      <c r="I13" s="1">
        <f t="shared" si="1"/>
        <v>249.9</v>
      </c>
      <c r="J13" s="1">
        <f t="shared" si="1"/>
        <v>261.6</v>
      </c>
    </row>
    <row r="14" spans="1:10" ht="11.25">
      <c r="A14" s="6">
        <v>10</v>
      </c>
      <c r="B14" s="10">
        <f t="shared" si="2"/>
        <v>174931</v>
      </c>
      <c r="C14" s="6">
        <v>172731</v>
      </c>
      <c r="D14" s="7">
        <f t="shared" si="3"/>
        <v>14577.583333333334</v>
      </c>
      <c r="E14" s="1">
        <f t="shared" si="0"/>
        <v>216.9</v>
      </c>
      <c r="F14" s="1">
        <f t="shared" si="1"/>
        <v>226.1</v>
      </c>
      <c r="G14" s="1">
        <f t="shared" si="1"/>
        <v>235.8</v>
      </c>
      <c r="H14" s="1">
        <f t="shared" si="1"/>
        <v>242.2</v>
      </c>
      <c r="I14" s="1">
        <f t="shared" si="1"/>
        <v>253.3</v>
      </c>
      <c r="J14" s="1">
        <f t="shared" si="1"/>
        <v>265.3</v>
      </c>
    </row>
    <row r="15" spans="1:10" ht="11.25">
      <c r="A15" s="6">
        <v>11</v>
      </c>
      <c r="B15" s="10">
        <f t="shared" si="2"/>
        <v>177331</v>
      </c>
      <c r="C15" s="6">
        <v>175131</v>
      </c>
      <c r="D15" s="7">
        <f t="shared" si="3"/>
        <v>14777.583333333334</v>
      </c>
      <c r="E15" s="1">
        <f t="shared" si="0"/>
        <v>219.9</v>
      </c>
      <c r="F15" s="1">
        <f t="shared" si="1"/>
        <v>229.2</v>
      </c>
      <c r="G15" s="1">
        <f t="shared" si="1"/>
        <v>239.1</v>
      </c>
      <c r="H15" s="1">
        <f t="shared" si="1"/>
        <v>245.5</v>
      </c>
      <c r="I15" s="1">
        <f t="shared" si="1"/>
        <v>256.8</v>
      </c>
      <c r="J15" s="1">
        <f t="shared" si="1"/>
        <v>268.9</v>
      </c>
    </row>
    <row r="16" spans="1:10" ht="11.25">
      <c r="A16" s="6">
        <v>12</v>
      </c>
      <c r="B16" s="10">
        <f t="shared" si="2"/>
        <v>179731</v>
      </c>
      <c r="C16" s="6">
        <v>177531</v>
      </c>
      <c r="D16" s="7">
        <f t="shared" si="3"/>
        <v>14977.583333333334</v>
      </c>
      <c r="E16" s="1">
        <f t="shared" si="0"/>
        <v>222.9</v>
      </c>
      <c r="F16" s="1">
        <f t="shared" si="1"/>
        <v>232.3</v>
      </c>
      <c r="G16" s="1">
        <f t="shared" si="1"/>
        <v>242.3</v>
      </c>
      <c r="H16" s="1">
        <f t="shared" si="1"/>
        <v>248.8</v>
      </c>
      <c r="I16" s="1">
        <f t="shared" si="1"/>
        <v>260.3</v>
      </c>
      <c r="J16" s="1">
        <f t="shared" si="1"/>
        <v>272.6</v>
      </c>
    </row>
    <row r="17" spans="1:10" ht="11.25">
      <c r="A17" s="6">
        <v>13</v>
      </c>
      <c r="B17" s="10">
        <f t="shared" si="2"/>
        <v>182131</v>
      </c>
      <c r="C17" s="6">
        <v>179931</v>
      </c>
      <c r="D17" s="7">
        <f t="shared" si="3"/>
        <v>15177.583333333334</v>
      </c>
      <c r="E17" s="1">
        <f t="shared" si="0"/>
        <v>225.9</v>
      </c>
      <c r="F17" s="1">
        <f t="shared" si="1"/>
        <v>235.4</v>
      </c>
      <c r="G17" s="1">
        <f t="shared" si="1"/>
        <v>245.6</v>
      </c>
      <c r="H17" s="1">
        <f t="shared" si="1"/>
        <v>252.1</v>
      </c>
      <c r="I17" s="1">
        <f t="shared" si="1"/>
        <v>263.8</v>
      </c>
      <c r="J17" s="1">
        <f t="shared" si="1"/>
        <v>276.2</v>
      </c>
    </row>
    <row r="18" spans="1:10" ht="11.25">
      <c r="A18" s="6">
        <v>14</v>
      </c>
      <c r="B18" s="10">
        <f t="shared" si="2"/>
        <v>184731</v>
      </c>
      <c r="C18" s="6">
        <v>182531</v>
      </c>
      <c r="D18" s="7">
        <f t="shared" si="3"/>
        <v>15394.25</v>
      </c>
      <c r="E18" s="1">
        <f t="shared" si="0"/>
        <v>229.1</v>
      </c>
      <c r="F18" s="1">
        <f t="shared" si="1"/>
        <v>238.8</v>
      </c>
      <c r="G18" s="1">
        <f t="shared" si="1"/>
        <v>249.1</v>
      </c>
      <c r="H18" s="1">
        <f t="shared" si="1"/>
        <v>255.7</v>
      </c>
      <c r="I18" s="1">
        <f t="shared" si="1"/>
        <v>267.5</v>
      </c>
      <c r="J18" s="1">
        <f t="shared" si="1"/>
        <v>280.2</v>
      </c>
    </row>
    <row r="19" spans="1:10" ht="11.25">
      <c r="A19" s="6">
        <v>15</v>
      </c>
      <c r="B19" s="10">
        <f t="shared" si="2"/>
        <v>187731</v>
      </c>
      <c r="C19" s="6">
        <v>185531</v>
      </c>
      <c r="D19" s="7">
        <f t="shared" si="3"/>
        <v>15644.25</v>
      </c>
      <c r="E19" s="1">
        <f t="shared" si="0"/>
        <v>232.8</v>
      </c>
      <c r="F19" s="1">
        <f t="shared" si="1"/>
        <v>242.7</v>
      </c>
      <c r="G19" s="1">
        <f t="shared" si="1"/>
        <v>253.1</v>
      </c>
      <c r="H19" s="1">
        <f t="shared" si="1"/>
        <v>259.9</v>
      </c>
      <c r="I19" s="1">
        <f t="shared" si="1"/>
        <v>271.9</v>
      </c>
      <c r="J19" s="1">
        <f t="shared" si="1"/>
        <v>284.7</v>
      </c>
    </row>
    <row r="20" spans="1:10" ht="11.25">
      <c r="A20" s="6">
        <v>16</v>
      </c>
      <c r="B20" s="10">
        <f t="shared" si="2"/>
        <v>191031</v>
      </c>
      <c r="C20" s="6">
        <v>188831</v>
      </c>
      <c r="D20" s="7">
        <f t="shared" si="3"/>
        <v>15919.25</v>
      </c>
      <c r="E20" s="1">
        <f t="shared" si="0"/>
        <v>236.9</v>
      </c>
      <c r="F20" s="1">
        <f aca="true" t="shared" si="4" ref="F20:J34">ROUND((($B20*1500)/(1687.5*F$3)/112*100)*1.5,1)</f>
        <v>246.9</v>
      </c>
      <c r="G20" s="1">
        <f t="shared" si="4"/>
        <v>257.6</v>
      </c>
      <c r="H20" s="1">
        <f t="shared" si="4"/>
        <v>264.4</v>
      </c>
      <c r="I20" s="1">
        <f t="shared" si="4"/>
        <v>276.7</v>
      </c>
      <c r="J20" s="1">
        <f t="shared" si="4"/>
        <v>289.7</v>
      </c>
    </row>
    <row r="21" spans="1:10" ht="11.25">
      <c r="A21" s="6">
        <v>17</v>
      </c>
      <c r="B21" s="10">
        <f t="shared" si="2"/>
        <v>194331</v>
      </c>
      <c r="C21" s="6">
        <v>192131</v>
      </c>
      <c r="D21" s="7">
        <f t="shared" si="3"/>
        <v>16194.25</v>
      </c>
      <c r="E21" s="1">
        <f t="shared" si="0"/>
        <v>241</v>
      </c>
      <c r="F21" s="1">
        <f t="shared" si="4"/>
        <v>251.2</v>
      </c>
      <c r="G21" s="1">
        <f t="shared" si="4"/>
        <v>262</v>
      </c>
      <c r="H21" s="1">
        <f t="shared" si="4"/>
        <v>269</v>
      </c>
      <c r="I21" s="1">
        <f t="shared" si="4"/>
        <v>281.4</v>
      </c>
      <c r="J21" s="1">
        <f t="shared" si="4"/>
        <v>294.7</v>
      </c>
    </row>
    <row r="22" spans="1:10" ht="11.25">
      <c r="A22" s="6">
        <v>18</v>
      </c>
      <c r="B22" s="10">
        <f t="shared" si="2"/>
        <v>197731</v>
      </c>
      <c r="C22" s="6">
        <v>195531</v>
      </c>
      <c r="D22" s="7">
        <f t="shared" si="3"/>
        <v>16477.583333333332</v>
      </c>
      <c r="E22" s="1">
        <f t="shared" si="0"/>
        <v>245.2</v>
      </c>
      <c r="F22" s="1">
        <f t="shared" si="4"/>
        <v>255.6</v>
      </c>
      <c r="G22" s="1">
        <f t="shared" si="4"/>
        <v>266.6</v>
      </c>
      <c r="H22" s="1">
        <f t="shared" si="4"/>
        <v>273.7</v>
      </c>
      <c r="I22" s="1">
        <f t="shared" si="4"/>
        <v>286.4</v>
      </c>
      <c r="J22" s="1">
        <f t="shared" si="4"/>
        <v>299.9</v>
      </c>
    </row>
    <row r="23" spans="1:10" ht="11.25">
      <c r="A23" s="6">
        <v>19</v>
      </c>
      <c r="B23" s="10">
        <f t="shared" si="2"/>
        <v>201131</v>
      </c>
      <c r="C23" s="6">
        <v>198931</v>
      </c>
      <c r="D23" s="7">
        <f t="shared" si="3"/>
        <v>16760.916666666668</v>
      </c>
      <c r="E23" s="1">
        <f t="shared" si="0"/>
        <v>249.4</v>
      </c>
      <c r="F23" s="1">
        <f t="shared" si="4"/>
        <v>260</v>
      </c>
      <c r="G23" s="1">
        <f t="shared" si="4"/>
        <v>271.2</v>
      </c>
      <c r="H23" s="1">
        <f t="shared" si="4"/>
        <v>278.4</v>
      </c>
      <c r="I23" s="1">
        <f t="shared" si="4"/>
        <v>291.3</v>
      </c>
      <c r="J23" s="1">
        <f t="shared" si="4"/>
        <v>305</v>
      </c>
    </row>
    <row r="24" spans="1:10" ht="11.25">
      <c r="A24" s="6">
        <v>20</v>
      </c>
      <c r="B24" s="10">
        <f t="shared" si="2"/>
        <v>204731</v>
      </c>
      <c r="C24" s="6">
        <v>202531</v>
      </c>
      <c r="D24" s="7">
        <f t="shared" si="3"/>
        <v>17060.916666666668</v>
      </c>
      <c r="E24" s="1">
        <f t="shared" si="0"/>
        <v>253.9</v>
      </c>
      <c r="F24" s="1">
        <f t="shared" si="4"/>
        <v>264.6</v>
      </c>
      <c r="G24" s="1">
        <f t="shared" si="4"/>
        <v>276</v>
      </c>
      <c r="H24" s="1">
        <f t="shared" si="4"/>
        <v>283.4</v>
      </c>
      <c r="I24" s="1">
        <f t="shared" si="4"/>
        <v>296.5</v>
      </c>
      <c r="J24" s="1">
        <f t="shared" si="4"/>
        <v>310.5</v>
      </c>
    </row>
    <row r="25" spans="1:10" ht="11.25">
      <c r="A25" s="6">
        <v>21</v>
      </c>
      <c r="B25" s="10">
        <f t="shared" si="2"/>
        <v>208331</v>
      </c>
      <c r="C25" s="6">
        <v>206131</v>
      </c>
      <c r="D25" s="7">
        <f t="shared" si="3"/>
        <v>17360.916666666668</v>
      </c>
      <c r="E25" s="1">
        <f t="shared" si="0"/>
        <v>258.3</v>
      </c>
      <c r="F25" s="1">
        <f t="shared" si="4"/>
        <v>269.3</v>
      </c>
      <c r="G25" s="1">
        <f t="shared" si="4"/>
        <v>280.9</v>
      </c>
      <c r="H25" s="1">
        <f t="shared" si="4"/>
        <v>288.4</v>
      </c>
      <c r="I25" s="1">
        <f t="shared" si="4"/>
        <v>301.7</v>
      </c>
      <c r="J25" s="1">
        <f t="shared" si="4"/>
        <v>315.9</v>
      </c>
    </row>
    <row r="26" spans="1:10" ht="11.25">
      <c r="A26" s="6">
        <v>22</v>
      </c>
      <c r="B26" s="10">
        <f t="shared" si="2"/>
        <v>212031</v>
      </c>
      <c r="C26" s="6">
        <v>209831</v>
      </c>
      <c r="D26" s="7">
        <f t="shared" si="3"/>
        <v>17669.25</v>
      </c>
      <c r="E26" s="1">
        <f t="shared" si="0"/>
        <v>262.9</v>
      </c>
      <c r="F26" s="1">
        <f t="shared" si="4"/>
        <v>274.1</v>
      </c>
      <c r="G26" s="1">
        <f t="shared" si="4"/>
        <v>285.9</v>
      </c>
      <c r="H26" s="1">
        <f t="shared" si="4"/>
        <v>293.5</v>
      </c>
      <c r="I26" s="1">
        <f t="shared" si="4"/>
        <v>307.1</v>
      </c>
      <c r="J26" s="1">
        <f t="shared" si="4"/>
        <v>321.6</v>
      </c>
    </row>
    <row r="27" spans="1:10" ht="11.25">
      <c r="A27" s="6">
        <v>23</v>
      </c>
      <c r="B27" s="10">
        <f t="shared" si="2"/>
        <v>215731</v>
      </c>
      <c r="C27" s="6">
        <v>213531</v>
      </c>
      <c r="D27" s="7">
        <f t="shared" si="3"/>
        <v>17977.583333333332</v>
      </c>
      <c r="E27" s="1">
        <f t="shared" si="0"/>
        <v>267.5</v>
      </c>
      <c r="F27" s="1">
        <f t="shared" si="4"/>
        <v>278.9</v>
      </c>
      <c r="G27" s="1">
        <f t="shared" si="4"/>
        <v>290.9</v>
      </c>
      <c r="H27" s="1">
        <f t="shared" si="4"/>
        <v>298.6</v>
      </c>
      <c r="I27" s="1">
        <f t="shared" si="4"/>
        <v>312.4</v>
      </c>
      <c r="J27" s="1">
        <f t="shared" si="4"/>
        <v>327.2</v>
      </c>
    </row>
    <row r="28" spans="1:10" ht="11.25">
      <c r="A28" s="6">
        <v>24</v>
      </c>
      <c r="B28" s="10">
        <f t="shared" si="2"/>
        <v>219631</v>
      </c>
      <c r="C28" s="6">
        <v>217431</v>
      </c>
      <c r="D28" s="7">
        <f t="shared" si="3"/>
        <v>18302.583333333332</v>
      </c>
      <c r="E28" s="1">
        <f t="shared" si="0"/>
        <v>272.4</v>
      </c>
      <c r="F28" s="1">
        <f t="shared" si="4"/>
        <v>283.9</v>
      </c>
      <c r="G28" s="1">
        <f t="shared" si="4"/>
        <v>296.1</v>
      </c>
      <c r="H28" s="1">
        <f t="shared" si="4"/>
        <v>304</v>
      </c>
      <c r="I28" s="1">
        <f t="shared" si="4"/>
        <v>318.1</v>
      </c>
      <c r="J28" s="1">
        <f t="shared" si="4"/>
        <v>333.1</v>
      </c>
    </row>
    <row r="29" spans="1:10" ht="11.25">
      <c r="A29" s="6">
        <v>25</v>
      </c>
      <c r="B29" s="10">
        <f t="shared" si="2"/>
        <v>223531</v>
      </c>
      <c r="C29" s="6">
        <v>221331</v>
      </c>
      <c r="D29" s="7">
        <f t="shared" si="3"/>
        <v>18627.583333333332</v>
      </c>
      <c r="E29" s="1">
        <f t="shared" si="0"/>
        <v>277.2</v>
      </c>
      <c r="F29" s="1">
        <f t="shared" si="4"/>
        <v>288.9</v>
      </c>
      <c r="G29" s="1">
        <f t="shared" si="4"/>
        <v>301.4</v>
      </c>
      <c r="H29" s="1">
        <f t="shared" si="4"/>
        <v>309.4</v>
      </c>
      <c r="I29" s="1">
        <f t="shared" si="4"/>
        <v>323.7</v>
      </c>
      <c r="J29" s="1">
        <f t="shared" si="4"/>
        <v>339</v>
      </c>
    </row>
    <row r="30" spans="1:10" ht="11.25">
      <c r="A30" s="6">
        <v>26</v>
      </c>
      <c r="B30" s="10">
        <f t="shared" si="2"/>
        <v>227131</v>
      </c>
      <c r="C30" s="6">
        <v>224931</v>
      </c>
      <c r="D30" s="7">
        <f t="shared" si="3"/>
        <v>18927.583333333332</v>
      </c>
      <c r="E30" s="1">
        <f t="shared" si="0"/>
        <v>281.7</v>
      </c>
      <c r="F30" s="1">
        <f t="shared" si="4"/>
        <v>293.6</v>
      </c>
      <c r="G30" s="1">
        <f t="shared" si="4"/>
        <v>306.2</v>
      </c>
      <c r="H30" s="1">
        <f t="shared" si="4"/>
        <v>314.4</v>
      </c>
      <c r="I30" s="1">
        <f t="shared" si="4"/>
        <v>328.9</v>
      </c>
      <c r="J30" s="1">
        <f t="shared" si="4"/>
        <v>344.5</v>
      </c>
    </row>
    <row r="31" spans="1:10" ht="11.25">
      <c r="A31" s="6">
        <v>27</v>
      </c>
      <c r="B31" s="10">
        <f t="shared" si="2"/>
        <v>230731</v>
      </c>
      <c r="C31" s="6">
        <v>228531</v>
      </c>
      <c r="D31" s="7">
        <f t="shared" si="3"/>
        <v>19227.583333333332</v>
      </c>
      <c r="E31" s="1">
        <f t="shared" si="0"/>
        <v>286.1</v>
      </c>
      <c r="F31" s="1">
        <f t="shared" si="4"/>
        <v>298.2</v>
      </c>
      <c r="G31" s="1">
        <f t="shared" si="4"/>
        <v>311.1</v>
      </c>
      <c r="H31" s="1">
        <f t="shared" si="4"/>
        <v>319.4</v>
      </c>
      <c r="I31" s="1">
        <f t="shared" si="4"/>
        <v>334.2</v>
      </c>
      <c r="J31" s="1">
        <f t="shared" si="4"/>
        <v>349.9</v>
      </c>
    </row>
    <row r="32" spans="1:10" ht="11.25">
      <c r="A32" s="6">
        <v>28</v>
      </c>
      <c r="B32" s="10">
        <f t="shared" si="2"/>
        <v>234331</v>
      </c>
      <c r="C32" s="6">
        <v>232131</v>
      </c>
      <c r="D32" s="7">
        <f t="shared" si="3"/>
        <v>19527.583333333332</v>
      </c>
      <c r="E32" s="1">
        <f t="shared" si="0"/>
        <v>290.6</v>
      </c>
      <c r="F32" s="1">
        <f t="shared" si="4"/>
        <v>302.9</v>
      </c>
      <c r="G32" s="1">
        <f t="shared" si="4"/>
        <v>315.9</v>
      </c>
      <c r="H32" s="1">
        <f t="shared" si="4"/>
        <v>324.4</v>
      </c>
      <c r="I32" s="1">
        <f t="shared" si="4"/>
        <v>339.4</v>
      </c>
      <c r="J32" s="1">
        <f t="shared" si="4"/>
        <v>355.4</v>
      </c>
    </row>
    <row r="33" spans="1:10" ht="11.25">
      <c r="A33" s="6">
        <v>29</v>
      </c>
      <c r="B33" s="10">
        <f t="shared" si="2"/>
        <v>237931</v>
      </c>
      <c r="C33" s="6">
        <v>235731</v>
      </c>
      <c r="D33" s="7">
        <f t="shared" si="3"/>
        <v>19827.583333333332</v>
      </c>
      <c r="E33" s="1">
        <f t="shared" si="0"/>
        <v>295.1</v>
      </c>
      <c r="F33" s="1">
        <f t="shared" si="4"/>
        <v>307.5</v>
      </c>
      <c r="G33" s="1">
        <f t="shared" si="4"/>
        <v>320.8</v>
      </c>
      <c r="H33" s="1">
        <f t="shared" si="4"/>
        <v>329.4</v>
      </c>
      <c r="I33" s="1">
        <f t="shared" si="4"/>
        <v>344.6</v>
      </c>
      <c r="J33" s="1">
        <f t="shared" si="4"/>
        <v>360.8</v>
      </c>
    </row>
    <row r="34" spans="1:10" ht="11.25">
      <c r="A34" s="6">
        <v>30</v>
      </c>
      <c r="B34" s="10">
        <f t="shared" si="2"/>
        <v>241531</v>
      </c>
      <c r="C34" s="6">
        <v>239331</v>
      </c>
      <c r="D34" s="7">
        <f t="shared" si="3"/>
        <v>20127.583333333332</v>
      </c>
      <c r="E34" s="1">
        <f t="shared" si="0"/>
        <v>299.5</v>
      </c>
      <c r="F34" s="1">
        <f t="shared" si="4"/>
        <v>312.2</v>
      </c>
      <c r="G34" s="1">
        <f t="shared" si="4"/>
        <v>325.6</v>
      </c>
      <c r="H34" s="1">
        <f t="shared" si="4"/>
        <v>334.3</v>
      </c>
      <c r="I34" s="1">
        <f aca="true" t="shared" si="5" ref="F34:J48">ROUND((($B34*1500)/(1687.5*I$3)/112*100)*1.5,1)</f>
        <v>349.8</v>
      </c>
      <c r="J34" s="1">
        <f t="shared" si="5"/>
        <v>366.3</v>
      </c>
    </row>
    <row r="35" spans="1:10" ht="11.25">
      <c r="A35" s="6">
        <v>31</v>
      </c>
      <c r="B35" s="10">
        <f t="shared" si="2"/>
        <v>245131</v>
      </c>
      <c r="C35" s="6">
        <v>242931</v>
      </c>
      <c r="D35" s="7">
        <f t="shared" si="3"/>
        <v>20427.583333333332</v>
      </c>
      <c r="E35" s="1">
        <f t="shared" si="0"/>
        <v>304</v>
      </c>
      <c r="F35" s="1">
        <f t="shared" si="5"/>
        <v>316.9</v>
      </c>
      <c r="G35" s="1">
        <f t="shared" si="5"/>
        <v>330.5</v>
      </c>
      <c r="H35" s="1">
        <f t="shared" si="5"/>
        <v>339.3</v>
      </c>
      <c r="I35" s="1">
        <f t="shared" si="5"/>
        <v>355</v>
      </c>
      <c r="J35" s="1">
        <f t="shared" si="5"/>
        <v>371.7</v>
      </c>
    </row>
    <row r="36" spans="1:10" ht="11.25">
      <c r="A36" s="6">
        <v>32</v>
      </c>
      <c r="B36" s="10">
        <f t="shared" si="2"/>
        <v>248731</v>
      </c>
      <c r="C36" s="6">
        <v>246531</v>
      </c>
      <c r="D36" s="7">
        <f t="shared" si="3"/>
        <v>20727.583333333332</v>
      </c>
      <c r="E36" s="1">
        <f t="shared" si="0"/>
        <v>308.4</v>
      </c>
      <c r="F36" s="1">
        <f t="shared" si="5"/>
        <v>321.5</v>
      </c>
      <c r="G36" s="1">
        <f t="shared" si="5"/>
        <v>335.3</v>
      </c>
      <c r="H36" s="1">
        <f t="shared" si="5"/>
        <v>344.3</v>
      </c>
      <c r="I36" s="1">
        <f t="shared" si="5"/>
        <v>360.2</v>
      </c>
      <c r="J36" s="1">
        <f t="shared" si="5"/>
        <v>377.2</v>
      </c>
    </row>
    <row r="37" spans="1:10" ht="11.25">
      <c r="A37" s="6">
        <v>33</v>
      </c>
      <c r="B37" s="10">
        <f t="shared" si="2"/>
        <v>252331</v>
      </c>
      <c r="C37" s="6">
        <v>250131</v>
      </c>
      <c r="D37" s="7">
        <f t="shared" si="3"/>
        <v>21027.583333333332</v>
      </c>
      <c r="E37" s="1">
        <f aca="true" t="shared" si="6" ref="E37:E68">ROUND((($B37*1500)/(1687.5*E$3)/112*100)*1.5,1)</f>
        <v>312.9</v>
      </c>
      <c r="F37" s="1">
        <f t="shared" si="5"/>
        <v>326.2</v>
      </c>
      <c r="G37" s="1">
        <f t="shared" si="5"/>
        <v>340.2</v>
      </c>
      <c r="H37" s="1">
        <f t="shared" si="5"/>
        <v>349.3</v>
      </c>
      <c r="I37" s="1">
        <f t="shared" si="5"/>
        <v>365.4</v>
      </c>
      <c r="J37" s="1">
        <f t="shared" si="5"/>
        <v>382.7</v>
      </c>
    </row>
    <row r="38" spans="1:10" ht="11.25">
      <c r="A38" s="6">
        <v>34</v>
      </c>
      <c r="B38" s="10">
        <f t="shared" si="2"/>
        <v>256031</v>
      </c>
      <c r="C38" s="6">
        <v>253831</v>
      </c>
      <c r="D38" s="7">
        <f t="shared" si="3"/>
        <v>21335.916666666668</v>
      </c>
      <c r="E38" s="1">
        <f t="shared" si="6"/>
        <v>317.5</v>
      </c>
      <c r="F38" s="1">
        <f t="shared" si="5"/>
        <v>330.9</v>
      </c>
      <c r="G38" s="1">
        <f t="shared" si="5"/>
        <v>345.2</v>
      </c>
      <c r="H38" s="1">
        <f t="shared" si="5"/>
        <v>354.4</v>
      </c>
      <c r="I38" s="1">
        <f t="shared" si="5"/>
        <v>370.8</v>
      </c>
      <c r="J38" s="1">
        <f t="shared" si="5"/>
        <v>388.3</v>
      </c>
    </row>
    <row r="39" spans="1:10" ht="11.25">
      <c r="A39" s="6">
        <v>35</v>
      </c>
      <c r="B39" s="10">
        <f t="shared" si="2"/>
        <v>259731</v>
      </c>
      <c r="C39" s="6">
        <v>257531</v>
      </c>
      <c r="D39" s="7">
        <f t="shared" si="3"/>
        <v>21644.25</v>
      </c>
      <c r="E39" s="1">
        <f t="shared" si="6"/>
        <v>322.1</v>
      </c>
      <c r="F39" s="1">
        <f t="shared" si="5"/>
        <v>335.7</v>
      </c>
      <c r="G39" s="1">
        <f t="shared" si="5"/>
        <v>350.2</v>
      </c>
      <c r="H39" s="1">
        <f t="shared" si="5"/>
        <v>359.5</v>
      </c>
      <c r="I39" s="1">
        <f t="shared" si="5"/>
        <v>376.2</v>
      </c>
      <c r="J39" s="1">
        <f t="shared" si="5"/>
        <v>393.9</v>
      </c>
    </row>
    <row r="40" spans="1:10" ht="11.25">
      <c r="A40" s="6">
        <v>36</v>
      </c>
      <c r="B40" s="10">
        <f t="shared" si="2"/>
        <v>263431</v>
      </c>
      <c r="C40" s="6">
        <v>261231</v>
      </c>
      <c r="D40" s="7">
        <f t="shared" si="3"/>
        <v>21952.583333333332</v>
      </c>
      <c r="E40" s="1">
        <f t="shared" si="6"/>
        <v>326.7</v>
      </c>
      <c r="F40" s="1">
        <f t="shared" si="5"/>
        <v>340.5</v>
      </c>
      <c r="G40" s="1">
        <f t="shared" si="5"/>
        <v>355.2</v>
      </c>
      <c r="H40" s="1">
        <f t="shared" si="5"/>
        <v>364.7</v>
      </c>
      <c r="I40" s="1">
        <f t="shared" si="5"/>
        <v>381.5</v>
      </c>
      <c r="J40" s="1">
        <f t="shared" si="5"/>
        <v>399.5</v>
      </c>
    </row>
    <row r="41" spans="1:10" ht="11.25">
      <c r="A41" s="6">
        <v>37</v>
      </c>
      <c r="B41" s="10">
        <f t="shared" si="2"/>
        <v>267631</v>
      </c>
      <c r="C41" s="6">
        <v>265431</v>
      </c>
      <c r="D41" s="7">
        <f t="shared" si="3"/>
        <v>22302.583333333332</v>
      </c>
      <c r="E41" s="1">
        <f t="shared" si="6"/>
        <v>331.9</v>
      </c>
      <c r="F41" s="1">
        <f t="shared" si="5"/>
        <v>345.9</v>
      </c>
      <c r="G41" s="1">
        <f t="shared" si="5"/>
        <v>360.8</v>
      </c>
      <c r="H41" s="1">
        <f t="shared" si="5"/>
        <v>370.5</v>
      </c>
      <c r="I41" s="1">
        <f t="shared" si="5"/>
        <v>387.6</v>
      </c>
      <c r="J41" s="1">
        <f t="shared" si="5"/>
        <v>405.9</v>
      </c>
    </row>
    <row r="42" spans="1:10" ht="11.25">
      <c r="A42" s="6">
        <v>38</v>
      </c>
      <c r="B42" s="10">
        <f t="shared" si="2"/>
        <v>271831</v>
      </c>
      <c r="C42" s="6">
        <v>269631</v>
      </c>
      <c r="D42" s="7">
        <f t="shared" si="3"/>
        <v>22652.583333333332</v>
      </c>
      <c r="E42" s="1">
        <f t="shared" si="6"/>
        <v>337.1</v>
      </c>
      <c r="F42" s="1">
        <f t="shared" si="5"/>
        <v>351.4</v>
      </c>
      <c r="G42" s="1">
        <f t="shared" si="5"/>
        <v>366.5</v>
      </c>
      <c r="H42" s="1">
        <f t="shared" si="5"/>
        <v>376.3</v>
      </c>
      <c r="I42" s="1">
        <f t="shared" si="5"/>
        <v>393.7</v>
      </c>
      <c r="J42" s="1">
        <f t="shared" si="5"/>
        <v>412.2</v>
      </c>
    </row>
    <row r="43" spans="1:10" ht="11.25">
      <c r="A43" s="6">
        <v>39</v>
      </c>
      <c r="B43" s="10">
        <f t="shared" si="2"/>
        <v>276031</v>
      </c>
      <c r="C43" s="6">
        <v>273831</v>
      </c>
      <c r="D43" s="7">
        <f t="shared" si="3"/>
        <v>23002.583333333332</v>
      </c>
      <c r="E43" s="1">
        <f t="shared" si="6"/>
        <v>342.3</v>
      </c>
      <c r="F43" s="1">
        <f t="shared" si="5"/>
        <v>356.8</v>
      </c>
      <c r="G43" s="1">
        <f t="shared" si="5"/>
        <v>372.1</v>
      </c>
      <c r="H43" s="1">
        <f t="shared" si="5"/>
        <v>382.1</v>
      </c>
      <c r="I43" s="1">
        <f t="shared" si="5"/>
        <v>399.8</v>
      </c>
      <c r="J43" s="1">
        <f t="shared" si="5"/>
        <v>418.6</v>
      </c>
    </row>
    <row r="44" spans="1:10" ht="11.25">
      <c r="A44" s="6">
        <v>40</v>
      </c>
      <c r="B44" s="10">
        <f t="shared" si="2"/>
        <v>280631</v>
      </c>
      <c r="C44" s="6">
        <v>278431</v>
      </c>
      <c r="D44" s="7">
        <f t="shared" si="3"/>
        <v>23385.916666666668</v>
      </c>
      <c r="E44" s="1">
        <f t="shared" si="6"/>
        <v>348</v>
      </c>
      <c r="F44" s="1">
        <f t="shared" si="5"/>
        <v>362.7</v>
      </c>
      <c r="G44" s="1">
        <f t="shared" si="5"/>
        <v>378.4</v>
      </c>
      <c r="H44" s="1">
        <f t="shared" si="5"/>
        <v>388.5</v>
      </c>
      <c r="I44" s="1">
        <f t="shared" si="5"/>
        <v>406.4</v>
      </c>
      <c r="J44" s="1">
        <f t="shared" si="5"/>
        <v>425.6</v>
      </c>
    </row>
    <row r="45" spans="1:10" ht="11.25">
      <c r="A45" s="6">
        <v>41</v>
      </c>
      <c r="B45" s="10">
        <f t="shared" si="2"/>
        <v>285131</v>
      </c>
      <c r="C45" s="6">
        <v>282931</v>
      </c>
      <c r="D45" s="7">
        <f t="shared" si="3"/>
        <v>23760.916666666668</v>
      </c>
      <c r="E45" s="1">
        <f t="shared" si="6"/>
        <v>353.6</v>
      </c>
      <c r="F45" s="1">
        <f t="shared" si="5"/>
        <v>368.6</v>
      </c>
      <c r="G45" s="1">
        <f t="shared" si="5"/>
        <v>384.4</v>
      </c>
      <c r="H45" s="1">
        <f t="shared" si="5"/>
        <v>394.7</v>
      </c>
      <c r="I45" s="1">
        <f t="shared" si="5"/>
        <v>412.9</v>
      </c>
      <c r="J45" s="1">
        <f t="shared" si="5"/>
        <v>432.4</v>
      </c>
    </row>
    <row r="46" spans="1:10" ht="11.25">
      <c r="A46" s="6">
        <v>42</v>
      </c>
      <c r="B46" s="10">
        <f t="shared" si="2"/>
        <v>290131</v>
      </c>
      <c r="C46" s="6">
        <v>287931</v>
      </c>
      <c r="D46" s="7">
        <f t="shared" si="3"/>
        <v>24177.583333333332</v>
      </c>
      <c r="E46" s="1">
        <f t="shared" si="6"/>
        <v>359.8</v>
      </c>
      <c r="F46" s="1">
        <f t="shared" si="5"/>
        <v>375</v>
      </c>
      <c r="G46" s="1">
        <f t="shared" si="5"/>
        <v>391.2</v>
      </c>
      <c r="H46" s="1">
        <f t="shared" si="5"/>
        <v>401.6</v>
      </c>
      <c r="I46" s="1">
        <f t="shared" si="5"/>
        <v>420.2</v>
      </c>
      <c r="J46" s="1">
        <f t="shared" si="5"/>
        <v>440</v>
      </c>
    </row>
    <row r="47" spans="1:10" ht="11.25">
      <c r="A47" s="6">
        <v>43</v>
      </c>
      <c r="B47" s="10">
        <f t="shared" si="2"/>
        <v>295031</v>
      </c>
      <c r="C47" s="6">
        <v>292831</v>
      </c>
      <c r="D47" s="7">
        <f t="shared" si="3"/>
        <v>24585.916666666668</v>
      </c>
      <c r="E47" s="1">
        <f t="shared" si="6"/>
        <v>365.9</v>
      </c>
      <c r="F47" s="1">
        <f t="shared" si="5"/>
        <v>381.4</v>
      </c>
      <c r="G47" s="1">
        <f t="shared" si="5"/>
        <v>397.8</v>
      </c>
      <c r="H47" s="1">
        <f t="shared" si="5"/>
        <v>408.4</v>
      </c>
      <c r="I47" s="1">
        <f t="shared" si="5"/>
        <v>427.3</v>
      </c>
      <c r="J47" s="1">
        <f t="shared" si="5"/>
        <v>447.4</v>
      </c>
    </row>
    <row r="48" spans="1:10" ht="11.25">
      <c r="A48" s="6">
        <v>44</v>
      </c>
      <c r="B48" s="10">
        <f t="shared" si="2"/>
        <v>300231</v>
      </c>
      <c r="C48" s="6">
        <v>298031</v>
      </c>
      <c r="D48" s="7">
        <f t="shared" si="3"/>
        <v>25019.25</v>
      </c>
      <c r="E48" s="1">
        <f t="shared" si="6"/>
        <v>372.3</v>
      </c>
      <c r="F48" s="1">
        <f t="shared" si="5"/>
        <v>388.1</v>
      </c>
      <c r="G48" s="1">
        <f t="shared" si="5"/>
        <v>404.8</v>
      </c>
      <c r="H48" s="1">
        <f t="shared" si="5"/>
        <v>415.6</v>
      </c>
      <c r="I48" s="1">
        <f t="shared" si="5"/>
        <v>434.8</v>
      </c>
      <c r="J48" s="1">
        <f t="shared" si="5"/>
        <v>455.3</v>
      </c>
    </row>
    <row r="49" spans="1:10" ht="11.25">
      <c r="A49" s="6">
        <v>45</v>
      </c>
      <c r="B49" s="10">
        <f t="shared" si="2"/>
        <v>305331</v>
      </c>
      <c r="C49" s="6">
        <v>303131</v>
      </c>
      <c r="D49" s="7">
        <f t="shared" si="3"/>
        <v>25444.25</v>
      </c>
      <c r="E49" s="1">
        <f t="shared" si="6"/>
        <v>378.6</v>
      </c>
      <c r="F49" s="1">
        <f aca="true" t="shared" si="7" ref="F49:J62">ROUND((($B49*1500)/(1687.5*F$3)/112*100)*1.5,1)</f>
        <v>394.7</v>
      </c>
      <c r="G49" s="1">
        <f t="shared" si="7"/>
        <v>411.7</v>
      </c>
      <c r="H49" s="1">
        <f t="shared" si="7"/>
        <v>422.7</v>
      </c>
      <c r="I49" s="1">
        <f t="shared" si="7"/>
        <v>442.2</v>
      </c>
      <c r="J49" s="1">
        <f t="shared" si="7"/>
        <v>463</v>
      </c>
    </row>
    <row r="50" spans="1:10" ht="11.25">
      <c r="A50" s="6">
        <v>46</v>
      </c>
      <c r="B50" s="10">
        <f t="shared" si="2"/>
        <v>310731</v>
      </c>
      <c r="C50" s="6">
        <v>308531</v>
      </c>
      <c r="D50" s="7">
        <f t="shared" si="3"/>
        <v>25894.25</v>
      </c>
      <c r="E50" s="1">
        <f t="shared" si="6"/>
        <v>385.3</v>
      </c>
      <c r="F50" s="1">
        <f t="shared" si="7"/>
        <v>401.6</v>
      </c>
      <c r="G50" s="1">
        <f t="shared" si="7"/>
        <v>418.9</v>
      </c>
      <c r="H50" s="1">
        <f t="shared" si="7"/>
        <v>430.1</v>
      </c>
      <c r="I50" s="1">
        <f t="shared" si="7"/>
        <v>450</v>
      </c>
      <c r="J50" s="1">
        <f t="shared" si="7"/>
        <v>471.2</v>
      </c>
    </row>
    <row r="51" spans="1:10" ht="11.25">
      <c r="A51" s="6">
        <v>47</v>
      </c>
      <c r="B51" s="10">
        <f t="shared" si="2"/>
        <v>316131</v>
      </c>
      <c r="C51" s="6">
        <v>313931</v>
      </c>
      <c r="D51" s="7">
        <f t="shared" si="3"/>
        <v>26344.25</v>
      </c>
      <c r="E51" s="1">
        <f t="shared" si="6"/>
        <v>392</v>
      </c>
      <c r="F51" s="1">
        <f t="shared" si="7"/>
        <v>408.6</v>
      </c>
      <c r="G51" s="1">
        <f t="shared" si="7"/>
        <v>426.2</v>
      </c>
      <c r="H51" s="1">
        <f t="shared" si="7"/>
        <v>437.6</v>
      </c>
      <c r="I51" s="1">
        <f t="shared" si="7"/>
        <v>457.8</v>
      </c>
      <c r="J51" s="1">
        <f t="shared" si="7"/>
        <v>479.4</v>
      </c>
    </row>
    <row r="52" spans="1:10" ht="11.25">
      <c r="A52" s="6">
        <v>48</v>
      </c>
      <c r="B52" s="10">
        <f t="shared" si="2"/>
        <v>321731</v>
      </c>
      <c r="C52" s="6">
        <v>319531</v>
      </c>
      <c r="D52" s="7">
        <f t="shared" si="3"/>
        <v>26810.916666666668</v>
      </c>
      <c r="E52" s="1">
        <f t="shared" si="6"/>
        <v>399</v>
      </c>
      <c r="F52" s="1">
        <f t="shared" si="7"/>
        <v>415.9</v>
      </c>
      <c r="G52" s="1">
        <f t="shared" si="7"/>
        <v>433.8</v>
      </c>
      <c r="H52" s="1">
        <f t="shared" si="7"/>
        <v>445.4</v>
      </c>
      <c r="I52" s="1">
        <f t="shared" si="7"/>
        <v>466</v>
      </c>
      <c r="J52" s="1">
        <f t="shared" si="7"/>
        <v>487.9</v>
      </c>
    </row>
    <row r="53" spans="1:10" ht="11.25">
      <c r="A53" s="6">
        <v>49</v>
      </c>
      <c r="B53" s="10">
        <f t="shared" si="2"/>
        <v>327331</v>
      </c>
      <c r="C53" s="6">
        <v>325131</v>
      </c>
      <c r="D53" s="7">
        <f t="shared" si="3"/>
        <v>27277.583333333332</v>
      </c>
      <c r="E53" s="1">
        <f t="shared" si="6"/>
        <v>405.9</v>
      </c>
      <c r="F53" s="1">
        <f t="shared" si="7"/>
        <v>423.1</v>
      </c>
      <c r="G53" s="1">
        <f t="shared" si="7"/>
        <v>441.3</v>
      </c>
      <c r="H53" s="1">
        <f t="shared" si="7"/>
        <v>453.1</v>
      </c>
      <c r="I53" s="1">
        <f t="shared" si="7"/>
        <v>474.1</v>
      </c>
      <c r="J53" s="1">
        <f t="shared" si="7"/>
        <v>496.4</v>
      </c>
    </row>
    <row r="54" spans="1:10" ht="11.25">
      <c r="A54" s="6">
        <v>50</v>
      </c>
      <c r="B54" s="10">
        <f t="shared" si="2"/>
        <v>333131</v>
      </c>
      <c r="C54" s="6">
        <v>330931</v>
      </c>
      <c r="D54" s="7">
        <f t="shared" si="3"/>
        <v>27760.916666666668</v>
      </c>
      <c r="E54" s="1">
        <f t="shared" si="6"/>
        <v>413.1</v>
      </c>
      <c r="F54" s="1">
        <f t="shared" si="7"/>
        <v>430.6</v>
      </c>
      <c r="G54" s="1">
        <f t="shared" si="7"/>
        <v>449.1</v>
      </c>
      <c r="H54" s="1">
        <f t="shared" si="7"/>
        <v>461.1</v>
      </c>
      <c r="I54" s="1">
        <f t="shared" si="7"/>
        <v>482.5</v>
      </c>
      <c r="J54" s="1">
        <f t="shared" si="7"/>
        <v>505.2</v>
      </c>
    </row>
    <row r="55" spans="1:10" ht="11.25">
      <c r="A55" s="6">
        <v>51</v>
      </c>
      <c r="B55" s="10">
        <f t="shared" si="2"/>
        <v>338931</v>
      </c>
      <c r="C55" s="6">
        <v>336731</v>
      </c>
      <c r="D55" s="7">
        <f t="shared" si="3"/>
        <v>28244.25</v>
      </c>
      <c r="E55" s="1">
        <f t="shared" si="6"/>
        <v>420.3</v>
      </c>
      <c r="F55" s="1">
        <f t="shared" si="7"/>
        <v>438.1</v>
      </c>
      <c r="G55" s="1">
        <f t="shared" si="7"/>
        <v>457</v>
      </c>
      <c r="H55" s="1">
        <f t="shared" si="7"/>
        <v>469.2</v>
      </c>
      <c r="I55" s="1">
        <f t="shared" si="7"/>
        <v>490.9</v>
      </c>
      <c r="J55" s="1">
        <f t="shared" si="7"/>
        <v>514</v>
      </c>
    </row>
    <row r="56" spans="1:10" ht="11.25">
      <c r="A56" s="6">
        <v>52</v>
      </c>
      <c r="B56" s="10">
        <f t="shared" si="2"/>
        <v>345031</v>
      </c>
      <c r="C56" s="6">
        <v>342831</v>
      </c>
      <c r="D56" s="7">
        <f t="shared" si="3"/>
        <v>28752.583333333332</v>
      </c>
      <c r="E56" s="1">
        <f t="shared" si="6"/>
        <v>427.9</v>
      </c>
      <c r="F56" s="1">
        <f t="shared" si="7"/>
        <v>446</v>
      </c>
      <c r="G56" s="1">
        <f t="shared" si="7"/>
        <v>465.2</v>
      </c>
      <c r="H56" s="1">
        <f t="shared" si="7"/>
        <v>477.6</v>
      </c>
      <c r="I56" s="1">
        <f t="shared" si="7"/>
        <v>499.7</v>
      </c>
      <c r="J56" s="1">
        <f t="shared" si="7"/>
        <v>523.2</v>
      </c>
    </row>
    <row r="57" spans="1:10" ht="11.25">
      <c r="A57" s="6">
        <v>53</v>
      </c>
      <c r="B57" s="10">
        <f t="shared" si="2"/>
        <v>351531</v>
      </c>
      <c r="C57" s="6">
        <v>349331</v>
      </c>
      <c r="D57" s="7">
        <f t="shared" si="3"/>
        <v>29294.25</v>
      </c>
      <c r="E57" s="1">
        <f t="shared" si="6"/>
        <v>435.9</v>
      </c>
      <c r="F57" s="1">
        <f t="shared" si="7"/>
        <v>454.4</v>
      </c>
      <c r="G57" s="1">
        <f t="shared" si="7"/>
        <v>473.9</v>
      </c>
      <c r="H57" s="1">
        <f t="shared" si="7"/>
        <v>486.6</v>
      </c>
      <c r="I57" s="1">
        <f t="shared" si="7"/>
        <v>509.1</v>
      </c>
      <c r="J57" s="1">
        <f t="shared" si="7"/>
        <v>533.1</v>
      </c>
    </row>
    <row r="58" spans="1:10" ht="11.25">
      <c r="A58" s="6">
        <v>54</v>
      </c>
      <c r="B58" s="10">
        <f t="shared" si="2"/>
        <v>357531</v>
      </c>
      <c r="C58" s="6">
        <v>355331</v>
      </c>
      <c r="D58" s="7">
        <f t="shared" si="3"/>
        <v>29794.25</v>
      </c>
      <c r="E58" s="1">
        <f t="shared" si="6"/>
        <v>443.4</v>
      </c>
      <c r="F58" s="1">
        <f t="shared" si="7"/>
        <v>462.1</v>
      </c>
      <c r="G58" s="1">
        <f t="shared" si="7"/>
        <v>482</v>
      </c>
      <c r="H58" s="1">
        <f t="shared" si="7"/>
        <v>494.9</v>
      </c>
      <c r="I58" s="1">
        <f t="shared" si="7"/>
        <v>517.8</v>
      </c>
      <c r="J58" s="1">
        <f t="shared" si="7"/>
        <v>542.2</v>
      </c>
    </row>
    <row r="59" spans="1:10" ht="11.25">
      <c r="A59" s="6">
        <v>55</v>
      </c>
      <c r="B59" s="10">
        <f t="shared" si="2"/>
        <v>364031</v>
      </c>
      <c r="C59" s="6">
        <v>361831</v>
      </c>
      <c r="D59" s="7">
        <f t="shared" si="3"/>
        <v>30335.916666666668</v>
      </c>
      <c r="E59" s="1">
        <f t="shared" si="6"/>
        <v>451.4</v>
      </c>
      <c r="F59" s="1">
        <f t="shared" si="7"/>
        <v>470.5</v>
      </c>
      <c r="G59" s="1">
        <f t="shared" si="7"/>
        <v>490.8</v>
      </c>
      <c r="H59" s="1">
        <f t="shared" si="7"/>
        <v>503.9</v>
      </c>
      <c r="I59" s="1">
        <f t="shared" si="7"/>
        <v>527.2</v>
      </c>
      <c r="J59" s="1">
        <f t="shared" si="7"/>
        <v>552.1</v>
      </c>
    </row>
    <row r="60" spans="1:10" ht="11.25">
      <c r="A60" s="6">
        <v>56</v>
      </c>
      <c r="B60" s="10">
        <f t="shared" si="2"/>
        <v>370531</v>
      </c>
      <c r="C60" s="6">
        <v>368331</v>
      </c>
      <c r="D60" s="7">
        <f t="shared" si="3"/>
        <v>30877.583333333332</v>
      </c>
      <c r="E60" s="1">
        <f t="shared" si="6"/>
        <v>459.5</v>
      </c>
      <c r="F60" s="1">
        <f t="shared" si="7"/>
        <v>478.9</v>
      </c>
      <c r="G60" s="1">
        <f t="shared" si="7"/>
        <v>499.6</v>
      </c>
      <c r="H60" s="1">
        <f t="shared" si="7"/>
        <v>512.9</v>
      </c>
      <c r="I60" s="1">
        <f t="shared" si="7"/>
        <v>536.6</v>
      </c>
      <c r="J60" s="1">
        <f t="shared" si="7"/>
        <v>561.9</v>
      </c>
    </row>
    <row r="61" spans="1:10" ht="11.25">
      <c r="A61" s="6">
        <v>57</v>
      </c>
      <c r="B61" s="10">
        <f t="shared" si="2"/>
        <v>377031</v>
      </c>
      <c r="C61" s="6">
        <v>374831</v>
      </c>
      <c r="D61" s="7">
        <f t="shared" si="3"/>
        <v>31419.25</v>
      </c>
      <c r="E61" s="1">
        <f t="shared" si="6"/>
        <v>467.5</v>
      </c>
      <c r="F61" s="1">
        <f t="shared" si="7"/>
        <v>487.3</v>
      </c>
      <c r="G61" s="1">
        <f t="shared" si="7"/>
        <v>508.3</v>
      </c>
      <c r="H61" s="1">
        <f t="shared" si="7"/>
        <v>521.9</v>
      </c>
      <c r="I61" s="1">
        <f t="shared" si="7"/>
        <v>546</v>
      </c>
      <c r="J61" s="1">
        <f t="shared" si="7"/>
        <v>571.8</v>
      </c>
    </row>
    <row r="62" spans="1:10" ht="11.25">
      <c r="A62" s="6">
        <v>58</v>
      </c>
      <c r="B62" s="10">
        <f t="shared" si="2"/>
        <v>384031</v>
      </c>
      <c r="C62" s="6">
        <v>381831</v>
      </c>
      <c r="D62" s="7">
        <f t="shared" si="3"/>
        <v>32002.583333333332</v>
      </c>
      <c r="E62" s="1">
        <f t="shared" si="6"/>
        <v>476.2</v>
      </c>
      <c r="F62" s="1">
        <f t="shared" si="7"/>
        <v>496.4</v>
      </c>
      <c r="G62" s="1">
        <f t="shared" si="7"/>
        <v>517.8</v>
      </c>
      <c r="H62" s="1">
        <f t="shared" si="7"/>
        <v>531.6</v>
      </c>
      <c r="I62" s="1">
        <f t="shared" si="7"/>
        <v>556.2</v>
      </c>
      <c r="J62" s="1">
        <f t="shared" si="7"/>
        <v>582.4</v>
      </c>
    </row>
    <row r="63" spans="1:10" ht="11.25">
      <c r="A63" s="6">
        <v>59</v>
      </c>
      <c r="B63" s="10">
        <f t="shared" si="2"/>
        <v>391031</v>
      </c>
      <c r="C63" s="6">
        <v>388831</v>
      </c>
      <c r="D63" s="7">
        <f t="shared" si="3"/>
        <v>32585.916666666668</v>
      </c>
      <c r="E63" s="1">
        <f t="shared" si="6"/>
        <v>484.9</v>
      </c>
      <c r="F63" s="1">
        <f aca="true" t="shared" si="8" ref="F63:J77">ROUND((($B63*1500)/(1687.5*F$3)/112*100)*1.5,1)</f>
        <v>505.4</v>
      </c>
      <c r="G63" s="1">
        <f t="shared" si="8"/>
        <v>527.2</v>
      </c>
      <c r="H63" s="1">
        <f t="shared" si="8"/>
        <v>541.3</v>
      </c>
      <c r="I63" s="1">
        <f t="shared" si="8"/>
        <v>566.3</v>
      </c>
      <c r="J63" s="1">
        <f t="shared" si="8"/>
        <v>593</v>
      </c>
    </row>
    <row r="64" spans="1:10" ht="11.25">
      <c r="A64" s="6">
        <v>60</v>
      </c>
      <c r="B64" s="10">
        <f t="shared" si="2"/>
        <v>398031</v>
      </c>
      <c r="C64" s="6">
        <v>395831</v>
      </c>
      <c r="D64" s="7">
        <f t="shared" si="3"/>
        <v>33169.25</v>
      </c>
      <c r="E64" s="1">
        <f t="shared" si="6"/>
        <v>493.6</v>
      </c>
      <c r="F64" s="1">
        <f t="shared" si="8"/>
        <v>514.5</v>
      </c>
      <c r="G64" s="1">
        <f t="shared" si="8"/>
        <v>536.6</v>
      </c>
      <c r="H64" s="1">
        <f t="shared" si="8"/>
        <v>551</v>
      </c>
      <c r="I64" s="1">
        <f t="shared" si="8"/>
        <v>576.5</v>
      </c>
      <c r="J64" s="1">
        <f t="shared" si="8"/>
        <v>603.6</v>
      </c>
    </row>
    <row r="65" spans="1:10" ht="11.25">
      <c r="A65" s="6">
        <v>61</v>
      </c>
      <c r="B65" s="10">
        <f t="shared" si="2"/>
        <v>405531</v>
      </c>
      <c r="C65" s="6">
        <v>403331</v>
      </c>
      <c r="D65" s="7">
        <f t="shared" si="3"/>
        <v>33794.25</v>
      </c>
      <c r="E65" s="1">
        <f t="shared" si="6"/>
        <v>502.9</v>
      </c>
      <c r="F65" s="1">
        <f t="shared" si="8"/>
        <v>524.2</v>
      </c>
      <c r="G65" s="1">
        <f t="shared" si="8"/>
        <v>546.7</v>
      </c>
      <c r="H65" s="1">
        <f t="shared" si="8"/>
        <v>561.4</v>
      </c>
      <c r="I65" s="1">
        <f t="shared" si="8"/>
        <v>587.3</v>
      </c>
      <c r="J65" s="1">
        <f t="shared" si="8"/>
        <v>615</v>
      </c>
    </row>
    <row r="66" spans="1:10" ht="11.25">
      <c r="A66" s="6">
        <v>62</v>
      </c>
      <c r="B66" s="10">
        <f t="shared" si="2"/>
        <v>413531</v>
      </c>
      <c r="C66" s="6">
        <v>411331</v>
      </c>
      <c r="D66" s="7">
        <f t="shared" si="3"/>
        <v>34460.916666666664</v>
      </c>
      <c r="E66" s="1">
        <f t="shared" si="6"/>
        <v>512.8</v>
      </c>
      <c r="F66" s="1">
        <f t="shared" si="8"/>
        <v>534.5</v>
      </c>
      <c r="G66" s="1">
        <f t="shared" si="8"/>
        <v>557.5</v>
      </c>
      <c r="H66" s="1">
        <f t="shared" si="8"/>
        <v>572.4</v>
      </c>
      <c r="I66" s="1">
        <f t="shared" si="8"/>
        <v>598.9</v>
      </c>
      <c r="J66" s="1">
        <f t="shared" si="8"/>
        <v>627.1</v>
      </c>
    </row>
    <row r="67" spans="1:10" ht="11.25">
      <c r="A67" s="6">
        <v>63</v>
      </c>
      <c r="B67" s="10">
        <f t="shared" si="2"/>
        <v>421531</v>
      </c>
      <c r="C67" s="6">
        <v>419331</v>
      </c>
      <c r="D67" s="7">
        <f t="shared" si="3"/>
        <v>35127.583333333336</v>
      </c>
      <c r="E67" s="1">
        <f t="shared" si="6"/>
        <v>522.7</v>
      </c>
      <c r="F67" s="1">
        <f t="shared" si="8"/>
        <v>544.9</v>
      </c>
      <c r="G67" s="1">
        <f t="shared" si="8"/>
        <v>568.3</v>
      </c>
      <c r="H67" s="1">
        <f t="shared" si="8"/>
        <v>583.5</v>
      </c>
      <c r="I67" s="1">
        <f t="shared" si="8"/>
        <v>610.5</v>
      </c>
      <c r="J67" s="1">
        <f t="shared" si="8"/>
        <v>639.3</v>
      </c>
    </row>
    <row r="68" spans="1:10" ht="11.25">
      <c r="A68" s="6">
        <v>64</v>
      </c>
      <c r="B68" s="10">
        <f t="shared" si="2"/>
        <v>429531</v>
      </c>
      <c r="C68" s="6">
        <v>427331</v>
      </c>
      <c r="D68" s="7">
        <f t="shared" si="3"/>
        <v>35794.25</v>
      </c>
      <c r="E68" s="1">
        <f t="shared" si="6"/>
        <v>532.7</v>
      </c>
      <c r="F68" s="1">
        <f t="shared" si="8"/>
        <v>555.2</v>
      </c>
      <c r="G68" s="1">
        <f t="shared" si="8"/>
        <v>579.1</v>
      </c>
      <c r="H68" s="1">
        <f t="shared" si="8"/>
        <v>594.6</v>
      </c>
      <c r="I68" s="1">
        <f t="shared" si="8"/>
        <v>622.1</v>
      </c>
      <c r="J68" s="1">
        <f t="shared" si="8"/>
        <v>651.4</v>
      </c>
    </row>
    <row r="69" spans="1:10" ht="11.25">
      <c r="A69" s="6">
        <v>65</v>
      </c>
      <c r="B69" s="10">
        <f t="shared" si="2"/>
        <v>437531</v>
      </c>
      <c r="C69" s="6">
        <v>435331</v>
      </c>
      <c r="D69" s="7">
        <f t="shared" si="3"/>
        <v>36460.916666666664</v>
      </c>
      <c r="E69" s="1">
        <f aca="true" t="shared" si="9" ref="E69:E78">ROUND((($B69*1500)/(1687.5*E$3)/112*100)*1.5,1)</f>
        <v>542.6</v>
      </c>
      <c r="F69" s="1">
        <f t="shared" si="8"/>
        <v>565.5</v>
      </c>
      <c r="G69" s="1">
        <f t="shared" si="8"/>
        <v>589.9</v>
      </c>
      <c r="H69" s="1">
        <f t="shared" si="8"/>
        <v>605.7</v>
      </c>
      <c r="I69" s="1">
        <f t="shared" si="8"/>
        <v>633.7</v>
      </c>
      <c r="J69" s="1">
        <f t="shared" si="8"/>
        <v>663.5</v>
      </c>
    </row>
    <row r="70" spans="1:10" ht="11.25">
      <c r="A70" s="6">
        <v>66</v>
      </c>
      <c r="B70" s="10">
        <f aca="true" t="shared" si="10" ref="B70:B78">$C$3+C70</f>
        <v>445531</v>
      </c>
      <c r="C70" s="6">
        <v>443331</v>
      </c>
      <c r="D70" s="7">
        <f aca="true" t="shared" si="11" ref="D70:D78">B70/12</f>
        <v>37127.583333333336</v>
      </c>
      <c r="E70" s="1">
        <f t="shared" si="9"/>
        <v>552.5</v>
      </c>
      <c r="F70" s="1">
        <f>ROUND((($B70*1500)/(1687.5*F$3)/112*100)*1.5,1)</f>
        <v>575.9</v>
      </c>
      <c r="G70" s="1">
        <f>ROUND((($B70*1500)/(1687.5*G$3)/112*100)*1.5,1)</f>
        <v>600.7</v>
      </c>
      <c r="H70" s="1">
        <f>ROUND((($B70*1500)/(1687.5*H$3)/112*100)*1.5,1)</f>
        <v>616.7</v>
      </c>
      <c r="I70" s="1">
        <f>ROUND((($B70*1500)/(1687.5*I$3)/112*100)*1.5,1)</f>
        <v>645.2</v>
      </c>
      <c r="J70" s="1">
        <f>ROUND((($B70*1500)/(1687.5*J$3)/112*100)*1.5,1)</f>
        <v>675.7</v>
      </c>
    </row>
    <row r="71" spans="1:10" ht="11.25">
      <c r="A71" s="6">
        <v>67</v>
      </c>
      <c r="B71" s="10">
        <f t="shared" si="10"/>
        <v>453531</v>
      </c>
      <c r="C71" s="6">
        <v>451331</v>
      </c>
      <c r="D71" s="7">
        <f t="shared" si="11"/>
        <v>37794.25</v>
      </c>
      <c r="E71" s="1">
        <f t="shared" si="9"/>
        <v>562.4</v>
      </c>
      <c r="F71" s="1">
        <f t="shared" si="8"/>
        <v>586.2</v>
      </c>
      <c r="G71" s="1">
        <f t="shared" si="8"/>
        <v>611.5</v>
      </c>
      <c r="H71" s="1">
        <f t="shared" si="8"/>
        <v>627.8</v>
      </c>
      <c r="I71" s="1">
        <f t="shared" si="8"/>
        <v>656.8</v>
      </c>
      <c r="J71" s="1">
        <f t="shared" si="8"/>
        <v>687.8</v>
      </c>
    </row>
    <row r="72" spans="1:10" ht="11.25">
      <c r="A72" s="6">
        <v>68</v>
      </c>
      <c r="B72" s="10">
        <f t="shared" si="10"/>
        <v>461531</v>
      </c>
      <c r="C72" s="6">
        <v>459331</v>
      </c>
      <c r="D72" s="7">
        <f t="shared" si="11"/>
        <v>38460.916666666664</v>
      </c>
      <c r="E72" s="1">
        <f t="shared" si="9"/>
        <v>572.3</v>
      </c>
      <c r="F72" s="1">
        <f t="shared" si="8"/>
        <v>596.6</v>
      </c>
      <c r="G72" s="1">
        <f t="shared" si="8"/>
        <v>622.2</v>
      </c>
      <c r="H72" s="1">
        <f t="shared" si="8"/>
        <v>638.9</v>
      </c>
      <c r="I72" s="1">
        <f t="shared" si="8"/>
        <v>668.4</v>
      </c>
      <c r="J72" s="1">
        <f t="shared" si="8"/>
        <v>699.9</v>
      </c>
    </row>
    <row r="73" spans="1:10" ht="11.25">
      <c r="A73" s="6">
        <v>69</v>
      </c>
      <c r="B73" s="10">
        <f t="shared" si="10"/>
        <v>470531</v>
      </c>
      <c r="C73" s="6">
        <v>468331</v>
      </c>
      <c r="D73" s="7">
        <f t="shared" si="11"/>
        <v>39210.916666666664</v>
      </c>
      <c r="E73" s="1">
        <f t="shared" si="9"/>
        <v>583.5</v>
      </c>
      <c r="F73" s="1">
        <f t="shared" si="8"/>
        <v>608.2</v>
      </c>
      <c r="G73" s="1">
        <f t="shared" si="8"/>
        <v>634.4</v>
      </c>
      <c r="H73" s="1">
        <f t="shared" si="8"/>
        <v>651.3</v>
      </c>
      <c r="I73" s="1">
        <f t="shared" si="8"/>
        <v>681.5</v>
      </c>
      <c r="J73" s="1">
        <f t="shared" si="8"/>
        <v>713.6</v>
      </c>
    </row>
    <row r="74" spans="1:10" ht="11.25">
      <c r="A74" s="6">
        <v>70</v>
      </c>
      <c r="B74" s="10">
        <f t="shared" si="10"/>
        <v>479531</v>
      </c>
      <c r="C74" s="6">
        <v>477331</v>
      </c>
      <c r="D74" s="7">
        <f t="shared" si="11"/>
        <v>39960.916666666664</v>
      </c>
      <c r="E74" s="1">
        <f t="shared" si="9"/>
        <v>594.7</v>
      </c>
      <c r="F74" s="1">
        <f t="shared" si="8"/>
        <v>619.8</v>
      </c>
      <c r="G74" s="1">
        <f t="shared" si="8"/>
        <v>646.5</v>
      </c>
      <c r="H74" s="1">
        <f t="shared" si="8"/>
        <v>663.8</v>
      </c>
      <c r="I74" s="1">
        <f t="shared" si="8"/>
        <v>694.5</v>
      </c>
      <c r="J74" s="1">
        <f t="shared" si="8"/>
        <v>727.2</v>
      </c>
    </row>
    <row r="75" spans="1:10" ht="11.25">
      <c r="A75" s="6">
        <v>71</v>
      </c>
      <c r="B75" s="10">
        <f t="shared" si="10"/>
        <v>492031</v>
      </c>
      <c r="C75" s="6">
        <v>489831</v>
      </c>
      <c r="D75" s="7">
        <f t="shared" si="11"/>
        <v>41002.583333333336</v>
      </c>
      <c r="E75" s="1">
        <f t="shared" si="9"/>
        <v>610.2</v>
      </c>
      <c r="F75" s="1">
        <f t="shared" si="8"/>
        <v>636</v>
      </c>
      <c r="G75" s="1">
        <f t="shared" si="8"/>
        <v>663.4</v>
      </c>
      <c r="H75" s="1">
        <f t="shared" si="8"/>
        <v>681.1</v>
      </c>
      <c r="I75" s="1">
        <f t="shared" si="8"/>
        <v>712.6</v>
      </c>
      <c r="J75" s="1">
        <f t="shared" si="8"/>
        <v>746.2</v>
      </c>
    </row>
    <row r="76" spans="1:10" ht="11.25">
      <c r="A76" s="6">
        <v>72</v>
      </c>
      <c r="B76" s="10">
        <f t="shared" si="10"/>
        <v>501531</v>
      </c>
      <c r="C76" s="6">
        <v>499331</v>
      </c>
      <c r="D76" s="7">
        <f t="shared" si="11"/>
        <v>41794.25</v>
      </c>
      <c r="E76" s="1">
        <f t="shared" si="9"/>
        <v>621.9</v>
      </c>
      <c r="F76" s="1">
        <f t="shared" si="8"/>
        <v>648.3</v>
      </c>
      <c r="G76" s="1">
        <f t="shared" si="8"/>
        <v>676.2</v>
      </c>
      <c r="H76" s="1">
        <f t="shared" si="8"/>
        <v>694.3</v>
      </c>
      <c r="I76" s="1">
        <f t="shared" si="8"/>
        <v>726.4</v>
      </c>
      <c r="J76" s="1">
        <f t="shared" si="8"/>
        <v>760.6</v>
      </c>
    </row>
    <row r="77" spans="1:10" ht="11.25">
      <c r="A77" s="6">
        <v>73</v>
      </c>
      <c r="B77" s="10">
        <f t="shared" si="10"/>
        <v>511031</v>
      </c>
      <c r="C77" s="6">
        <v>508831</v>
      </c>
      <c r="D77" s="7">
        <f t="shared" si="11"/>
        <v>42585.916666666664</v>
      </c>
      <c r="E77" s="1">
        <f t="shared" si="9"/>
        <v>633.7</v>
      </c>
      <c r="F77" s="1">
        <f t="shared" si="8"/>
        <v>660.6</v>
      </c>
      <c r="G77" s="1">
        <f t="shared" si="8"/>
        <v>689</v>
      </c>
      <c r="H77" s="1">
        <f t="shared" si="8"/>
        <v>707.4</v>
      </c>
      <c r="I77" s="1">
        <f t="shared" si="8"/>
        <v>740.1</v>
      </c>
      <c r="J77" s="1">
        <f t="shared" si="8"/>
        <v>775</v>
      </c>
    </row>
    <row r="78" spans="1:10" ht="11.25">
      <c r="A78" s="6">
        <v>74</v>
      </c>
      <c r="B78" s="10">
        <f t="shared" si="10"/>
        <v>521031</v>
      </c>
      <c r="C78" s="6">
        <v>518831</v>
      </c>
      <c r="D78" s="7">
        <f t="shared" si="11"/>
        <v>43419.25</v>
      </c>
      <c r="E78" s="1">
        <f t="shared" si="9"/>
        <v>646.1</v>
      </c>
      <c r="F78" s="1">
        <f>ROUND((($B78*1500)/(1687.5*F$3)/112*100)*1.5,1)</f>
        <v>673.5</v>
      </c>
      <c r="G78" s="1">
        <f>ROUND((($B78*1500)/(1687.5*G$3)/112*100)*1.5,1)</f>
        <v>702.5</v>
      </c>
      <c r="H78" s="1">
        <f>ROUND((($B78*1500)/(1687.5*H$3)/112*100)*1.5,1)</f>
        <v>721.3</v>
      </c>
      <c r="I78" s="1">
        <f>ROUND((($B78*1500)/(1687.5*I$3)/112*100)*1.5,1)</f>
        <v>754.6</v>
      </c>
      <c r="J78" s="1">
        <f>ROUND((($B78*1500)/(1687.5*J$3)/112*100)*1.5,1)</f>
        <v>790.2</v>
      </c>
    </row>
    <row r="1044" ht="11.25">
      <c r="F1044" s="1"/>
    </row>
  </sheetData>
  <printOptions gridLines="1"/>
  <pageMargins left="0.26" right="0.24" top="0.44" bottom="0.3" header="0.28" footer="0.18"/>
  <pageSetup orientation="portrait" paperSize="9" r:id="rId1"/>
  <headerFooter alignWithMargins="0">
    <oddHeader>&amp;L&amp;"Times New Roman,Halvfet"&amp;11GRUNNSKOLEN</oddHeader>
    <oddFooter>&amp;C &amp;A 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44"/>
  <sheetViews>
    <sheetView workbookViewId="0" topLeftCell="A1">
      <pane ySplit="1125" topLeftCell="BM4" activePane="topLeft" state="split"/>
      <selection pane="topLeft" activeCell="A1" sqref="A1"/>
      <selection pane="bottomLeft" activeCell="E5" sqref="E5"/>
    </sheetView>
  </sheetViews>
  <sheetFormatPr defaultColWidth="12" defaultRowHeight="12.75"/>
  <cols>
    <col min="1" max="1" width="4.66015625" style="6" customWidth="1"/>
    <col min="2" max="2" width="10.16015625" style="6" customWidth="1"/>
    <col min="3" max="3" width="9.16015625" style="6" hidden="1" customWidth="1"/>
    <col min="4" max="4" width="9.5" style="6" hidden="1" customWidth="1"/>
    <col min="5" max="5" width="7.66015625" style="6" customWidth="1"/>
    <col min="6" max="7" width="6.66015625" style="6" customWidth="1"/>
    <col min="8" max="8" width="7.5" style="6" customWidth="1"/>
    <col min="9" max="10" width="7.33203125" style="6" customWidth="1"/>
    <col min="11" max="13" width="10.66015625" style="6" customWidth="1"/>
    <col min="14" max="14" width="18.66015625" style="6" customWidth="1"/>
    <col min="15" max="16384" width="10.66015625" style="6" customWidth="1"/>
  </cols>
  <sheetData>
    <row r="1" spans="1:10" s="3" customFormat="1" ht="20.25">
      <c r="A1" s="8" t="s">
        <v>8</v>
      </c>
      <c r="J1" s="9" t="s">
        <v>6</v>
      </c>
    </row>
    <row r="2" spans="1:10" s="2" customFormat="1" ht="11.25">
      <c r="A2" s="2" t="s">
        <v>0</v>
      </c>
      <c r="B2" s="2" t="s">
        <v>1</v>
      </c>
      <c r="C2" s="2" t="s">
        <v>1</v>
      </c>
      <c r="D2" s="2" t="s">
        <v>2</v>
      </c>
      <c r="E2" s="2">
        <v>25.3</v>
      </c>
      <c r="F2" s="2">
        <v>24.2</v>
      </c>
      <c r="G2" s="2">
        <v>23.2</v>
      </c>
      <c r="H2" s="2">
        <v>22.6</v>
      </c>
      <c r="I2" s="2">
        <v>21.6</v>
      </c>
      <c r="J2" s="2">
        <v>20.6</v>
      </c>
    </row>
    <row r="3" spans="2:10" s="5" customFormat="1" ht="12" thickBot="1">
      <c r="B3" s="4"/>
      <c r="C3" s="11">
        <v>2200</v>
      </c>
      <c r="E3" s="5">
        <v>960</v>
      </c>
      <c r="F3" s="5">
        <v>921</v>
      </c>
      <c r="G3" s="5">
        <v>883</v>
      </c>
      <c r="H3" s="5">
        <v>860</v>
      </c>
      <c r="I3" s="5">
        <v>822</v>
      </c>
      <c r="J3" s="5">
        <v>785</v>
      </c>
    </row>
    <row r="4" spans="1:5" ht="11.25">
      <c r="A4" s="6">
        <v>0</v>
      </c>
      <c r="B4" s="6">
        <v>0</v>
      </c>
      <c r="C4" s="6">
        <v>0</v>
      </c>
      <c r="D4" s="7"/>
      <c r="E4" s="7"/>
    </row>
    <row r="5" spans="1:10" ht="11.25">
      <c r="A5" s="6">
        <v>1</v>
      </c>
      <c r="B5" s="10">
        <f aca="true" t="shared" si="0" ref="B5:B36">$C$3+C5</f>
        <v>153331</v>
      </c>
      <c r="C5" s="6">
        <v>151131</v>
      </c>
      <c r="D5" s="7">
        <f aca="true" t="shared" si="1" ref="D5:D36">B5/12</f>
        <v>12777.583333333334</v>
      </c>
      <c r="E5" s="1">
        <f aca="true" t="shared" si="2" ref="E5:E36">ROUND((($B5*1500)/(1687.5*E$3)/112*100)*2,1)</f>
        <v>253.5</v>
      </c>
      <c r="F5" s="1">
        <f aca="true" t="shared" si="3" ref="F5:J19">ROUND((($B5*1500)/(1687.5*F$3)/112*100)*2,1)</f>
        <v>264.3</v>
      </c>
      <c r="G5" s="1">
        <f t="shared" si="3"/>
        <v>275.6</v>
      </c>
      <c r="H5" s="1">
        <f t="shared" si="3"/>
        <v>283</v>
      </c>
      <c r="I5" s="1">
        <f t="shared" si="3"/>
        <v>296.1</v>
      </c>
      <c r="J5" s="1">
        <f t="shared" si="3"/>
        <v>310</v>
      </c>
    </row>
    <row r="6" spans="1:10" ht="11.25">
      <c r="A6" s="6">
        <v>2</v>
      </c>
      <c r="B6" s="10">
        <f t="shared" si="0"/>
        <v>155731</v>
      </c>
      <c r="C6" s="6">
        <v>153531</v>
      </c>
      <c r="D6" s="7">
        <f t="shared" si="1"/>
        <v>12977.583333333334</v>
      </c>
      <c r="E6" s="1">
        <f t="shared" si="2"/>
        <v>257.5</v>
      </c>
      <c r="F6" s="1">
        <f>ROUND((($B6*1500)/(1687.5*F$3)/112*100)*2,1)</f>
        <v>268.4</v>
      </c>
      <c r="G6" s="1">
        <f>ROUND((($B6*1500)/(1687.5*G$3)/112*100)*2,1)</f>
        <v>279.9</v>
      </c>
      <c r="H6" s="1">
        <f>ROUND((($B6*1500)/(1687.5*H$3)/112*100)*2,1)</f>
        <v>287.4</v>
      </c>
      <c r="I6" s="1">
        <f>ROUND((($B6*1500)/(1687.5*I$3)/112*100)*2,1)</f>
        <v>300.7</v>
      </c>
      <c r="J6" s="1">
        <f>ROUND((($B6*1500)/(1687.5*J$3)/112*100)*2,1)</f>
        <v>314.9</v>
      </c>
    </row>
    <row r="7" spans="1:10" ht="11.25">
      <c r="A7" s="6">
        <v>3</v>
      </c>
      <c r="B7" s="10">
        <f t="shared" si="0"/>
        <v>158131</v>
      </c>
      <c r="C7" s="6">
        <v>155931</v>
      </c>
      <c r="D7" s="7">
        <f t="shared" si="1"/>
        <v>13177.583333333334</v>
      </c>
      <c r="E7" s="1">
        <f t="shared" si="2"/>
        <v>261.5</v>
      </c>
      <c r="F7" s="1">
        <f t="shared" si="3"/>
        <v>272.5</v>
      </c>
      <c r="G7" s="1">
        <f t="shared" si="3"/>
        <v>284.3</v>
      </c>
      <c r="H7" s="1">
        <f t="shared" si="3"/>
        <v>291.9</v>
      </c>
      <c r="I7" s="1">
        <f t="shared" si="3"/>
        <v>305.4</v>
      </c>
      <c r="J7" s="1">
        <f t="shared" si="3"/>
        <v>319.7</v>
      </c>
    </row>
    <row r="8" spans="1:10" ht="11.25">
      <c r="A8" s="6">
        <v>4</v>
      </c>
      <c r="B8" s="10">
        <f t="shared" si="0"/>
        <v>160531</v>
      </c>
      <c r="C8" s="6">
        <v>158331</v>
      </c>
      <c r="D8" s="7">
        <f t="shared" si="1"/>
        <v>13377.583333333334</v>
      </c>
      <c r="E8" s="1">
        <f t="shared" si="2"/>
        <v>265.4</v>
      </c>
      <c r="F8" s="1">
        <f t="shared" si="3"/>
        <v>276.7</v>
      </c>
      <c r="G8" s="1">
        <f t="shared" si="3"/>
        <v>288.6</v>
      </c>
      <c r="H8" s="1">
        <f t="shared" si="3"/>
        <v>296.3</v>
      </c>
      <c r="I8" s="1">
        <f t="shared" si="3"/>
        <v>310</v>
      </c>
      <c r="J8" s="1">
        <f t="shared" si="3"/>
        <v>324.6</v>
      </c>
    </row>
    <row r="9" spans="1:10" ht="11.25">
      <c r="A9" s="6">
        <v>5</v>
      </c>
      <c r="B9" s="10">
        <f t="shared" si="0"/>
        <v>162931</v>
      </c>
      <c r="C9" s="6">
        <v>160731</v>
      </c>
      <c r="D9" s="7">
        <f t="shared" si="1"/>
        <v>13577.583333333334</v>
      </c>
      <c r="E9" s="1">
        <f t="shared" si="2"/>
        <v>269.4</v>
      </c>
      <c r="F9" s="1">
        <f t="shared" si="3"/>
        <v>280.8</v>
      </c>
      <c r="G9" s="1">
        <f t="shared" si="3"/>
        <v>292.9</v>
      </c>
      <c r="H9" s="1">
        <f t="shared" si="3"/>
        <v>300.7</v>
      </c>
      <c r="I9" s="1">
        <f t="shared" si="3"/>
        <v>314.6</v>
      </c>
      <c r="J9" s="1">
        <f t="shared" si="3"/>
        <v>329.5</v>
      </c>
    </row>
    <row r="10" spans="1:10" ht="11.25">
      <c r="A10" s="6">
        <v>6</v>
      </c>
      <c r="B10" s="10">
        <f t="shared" si="0"/>
        <v>165331</v>
      </c>
      <c r="C10" s="6">
        <v>163131</v>
      </c>
      <c r="D10" s="7">
        <f t="shared" si="1"/>
        <v>13777.583333333334</v>
      </c>
      <c r="E10" s="1">
        <f t="shared" si="2"/>
        <v>273.4</v>
      </c>
      <c r="F10" s="1">
        <f t="shared" si="3"/>
        <v>284.9</v>
      </c>
      <c r="G10" s="1">
        <f t="shared" si="3"/>
        <v>297.2</v>
      </c>
      <c r="H10" s="1">
        <f t="shared" si="3"/>
        <v>305.2</v>
      </c>
      <c r="I10" s="1">
        <f t="shared" si="3"/>
        <v>319.3</v>
      </c>
      <c r="J10" s="1">
        <f t="shared" si="3"/>
        <v>334.3</v>
      </c>
    </row>
    <row r="11" spans="1:10" ht="11.25">
      <c r="A11" s="6">
        <v>7</v>
      </c>
      <c r="B11" s="10">
        <f t="shared" si="0"/>
        <v>167731</v>
      </c>
      <c r="C11" s="6">
        <v>165531</v>
      </c>
      <c r="D11" s="7">
        <f t="shared" si="1"/>
        <v>13977.583333333334</v>
      </c>
      <c r="E11" s="1">
        <f t="shared" si="2"/>
        <v>277.3</v>
      </c>
      <c r="F11" s="1">
        <f t="shared" si="3"/>
        <v>289.1</v>
      </c>
      <c r="G11" s="1">
        <f t="shared" si="3"/>
        <v>301.5</v>
      </c>
      <c r="H11" s="1">
        <f t="shared" si="3"/>
        <v>309.6</v>
      </c>
      <c r="I11" s="1">
        <f t="shared" si="3"/>
        <v>323.9</v>
      </c>
      <c r="J11" s="1">
        <f t="shared" si="3"/>
        <v>339.2</v>
      </c>
    </row>
    <row r="12" spans="1:10" ht="11.25">
      <c r="A12" s="6">
        <v>8</v>
      </c>
      <c r="B12" s="10">
        <f t="shared" si="0"/>
        <v>170131</v>
      </c>
      <c r="C12" s="6">
        <v>167931</v>
      </c>
      <c r="D12" s="7">
        <f t="shared" si="1"/>
        <v>14177.583333333334</v>
      </c>
      <c r="E12" s="1">
        <f t="shared" si="2"/>
        <v>281.3</v>
      </c>
      <c r="F12" s="1">
        <f t="shared" si="3"/>
        <v>293.2</v>
      </c>
      <c r="G12" s="1">
        <f t="shared" si="3"/>
        <v>305.8</v>
      </c>
      <c r="H12" s="1">
        <f t="shared" si="3"/>
        <v>314</v>
      </c>
      <c r="I12" s="1">
        <f t="shared" si="3"/>
        <v>328.5</v>
      </c>
      <c r="J12" s="1">
        <f t="shared" si="3"/>
        <v>344</v>
      </c>
    </row>
    <row r="13" spans="1:10" ht="11.25">
      <c r="A13" s="6">
        <v>9</v>
      </c>
      <c r="B13" s="10">
        <f t="shared" si="0"/>
        <v>172531</v>
      </c>
      <c r="C13" s="6">
        <v>170331</v>
      </c>
      <c r="D13" s="7">
        <f t="shared" si="1"/>
        <v>14377.583333333334</v>
      </c>
      <c r="E13" s="1">
        <f t="shared" si="2"/>
        <v>285.3</v>
      </c>
      <c r="F13" s="1">
        <f t="shared" si="3"/>
        <v>297.3</v>
      </c>
      <c r="G13" s="1">
        <f t="shared" si="3"/>
        <v>310.1</v>
      </c>
      <c r="H13" s="1">
        <f t="shared" si="3"/>
        <v>318.4</v>
      </c>
      <c r="I13" s="1">
        <f t="shared" si="3"/>
        <v>333.2</v>
      </c>
      <c r="J13" s="1">
        <f t="shared" si="3"/>
        <v>348.9</v>
      </c>
    </row>
    <row r="14" spans="1:10" ht="11.25">
      <c r="A14" s="6">
        <v>10</v>
      </c>
      <c r="B14" s="10">
        <f t="shared" si="0"/>
        <v>174931</v>
      </c>
      <c r="C14" s="6">
        <v>172731</v>
      </c>
      <c r="D14" s="7">
        <f t="shared" si="1"/>
        <v>14577.583333333334</v>
      </c>
      <c r="E14" s="1">
        <f t="shared" si="2"/>
        <v>289.2</v>
      </c>
      <c r="F14" s="1">
        <f t="shared" si="3"/>
        <v>301.5</v>
      </c>
      <c r="G14" s="1">
        <f t="shared" si="3"/>
        <v>314.5</v>
      </c>
      <c r="H14" s="1">
        <f t="shared" si="3"/>
        <v>322.9</v>
      </c>
      <c r="I14" s="1">
        <f t="shared" si="3"/>
        <v>337.8</v>
      </c>
      <c r="J14" s="1">
        <f t="shared" si="3"/>
        <v>353.7</v>
      </c>
    </row>
    <row r="15" spans="1:10" ht="11.25">
      <c r="A15" s="6">
        <v>11</v>
      </c>
      <c r="B15" s="10">
        <f t="shared" si="0"/>
        <v>177331</v>
      </c>
      <c r="C15" s="6">
        <v>175131</v>
      </c>
      <c r="D15" s="7">
        <f t="shared" si="1"/>
        <v>14777.583333333334</v>
      </c>
      <c r="E15" s="1">
        <f t="shared" si="2"/>
        <v>293.2</v>
      </c>
      <c r="F15" s="1">
        <f t="shared" si="3"/>
        <v>305.6</v>
      </c>
      <c r="G15" s="1">
        <f t="shared" si="3"/>
        <v>318.8</v>
      </c>
      <c r="H15" s="1">
        <f t="shared" si="3"/>
        <v>327.3</v>
      </c>
      <c r="I15" s="1">
        <f t="shared" si="3"/>
        <v>342.4</v>
      </c>
      <c r="J15" s="1">
        <f t="shared" si="3"/>
        <v>358.6</v>
      </c>
    </row>
    <row r="16" spans="1:10" ht="11.25">
      <c r="A16" s="6">
        <v>12</v>
      </c>
      <c r="B16" s="10">
        <f t="shared" si="0"/>
        <v>179731</v>
      </c>
      <c r="C16" s="6">
        <v>177531</v>
      </c>
      <c r="D16" s="7">
        <f t="shared" si="1"/>
        <v>14977.583333333334</v>
      </c>
      <c r="E16" s="1">
        <f t="shared" si="2"/>
        <v>297.2</v>
      </c>
      <c r="F16" s="1">
        <f t="shared" si="3"/>
        <v>309.8</v>
      </c>
      <c r="G16" s="1">
        <f t="shared" si="3"/>
        <v>323.1</v>
      </c>
      <c r="H16" s="1">
        <f t="shared" si="3"/>
        <v>331.7</v>
      </c>
      <c r="I16" s="1">
        <f t="shared" si="3"/>
        <v>347.1</v>
      </c>
      <c r="J16" s="1">
        <f t="shared" si="3"/>
        <v>363.4</v>
      </c>
    </row>
    <row r="17" spans="1:10" ht="11.25">
      <c r="A17" s="6">
        <v>13</v>
      </c>
      <c r="B17" s="10">
        <f t="shared" si="0"/>
        <v>182131</v>
      </c>
      <c r="C17" s="6">
        <v>179931</v>
      </c>
      <c r="D17" s="7">
        <f t="shared" si="1"/>
        <v>15177.583333333334</v>
      </c>
      <c r="E17" s="1">
        <f t="shared" si="2"/>
        <v>301.1</v>
      </c>
      <c r="F17" s="1">
        <f t="shared" si="3"/>
        <v>313.9</v>
      </c>
      <c r="G17" s="1">
        <f t="shared" si="3"/>
        <v>327.4</v>
      </c>
      <c r="H17" s="1">
        <f t="shared" si="3"/>
        <v>336.2</v>
      </c>
      <c r="I17" s="1">
        <f t="shared" si="3"/>
        <v>351.7</v>
      </c>
      <c r="J17" s="1">
        <f t="shared" si="3"/>
        <v>368.3</v>
      </c>
    </row>
    <row r="18" spans="1:10" ht="11.25">
      <c r="A18" s="6">
        <v>14</v>
      </c>
      <c r="B18" s="10">
        <f t="shared" si="0"/>
        <v>184731</v>
      </c>
      <c r="C18" s="6">
        <v>182531</v>
      </c>
      <c r="D18" s="7">
        <f t="shared" si="1"/>
        <v>15394.25</v>
      </c>
      <c r="E18" s="1">
        <f t="shared" si="2"/>
        <v>305.4</v>
      </c>
      <c r="F18" s="1">
        <f t="shared" si="3"/>
        <v>318.4</v>
      </c>
      <c r="G18" s="1">
        <f t="shared" si="3"/>
        <v>332.1</v>
      </c>
      <c r="H18" s="1">
        <f t="shared" si="3"/>
        <v>341</v>
      </c>
      <c r="I18" s="1">
        <f t="shared" si="3"/>
        <v>356.7</v>
      </c>
      <c r="J18" s="1">
        <f t="shared" si="3"/>
        <v>373.5</v>
      </c>
    </row>
    <row r="19" spans="1:10" ht="11.25">
      <c r="A19" s="6">
        <v>15</v>
      </c>
      <c r="B19" s="10">
        <f t="shared" si="0"/>
        <v>187731</v>
      </c>
      <c r="C19" s="6">
        <v>185531</v>
      </c>
      <c r="D19" s="7">
        <f t="shared" si="1"/>
        <v>15644.25</v>
      </c>
      <c r="E19" s="1">
        <f t="shared" si="2"/>
        <v>310.4</v>
      </c>
      <c r="F19" s="1">
        <f t="shared" si="3"/>
        <v>323.5</v>
      </c>
      <c r="G19" s="1">
        <f t="shared" si="3"/>
        <v>337.5</v>
      </c>
      <c r="H19" s="1">
        <f t="shared" si="3"/>
        <v>346.5</v>
      </c>
      <c r="I19" s="1">
        <f t="shared" si="3"/>
        <v>362.5</v>
      </c>
      <c r="J19" s="1">
        <f t="shared" si="3"/>
        <v>379.6</v>
      </c>
    </row>
    <row r="20" spans="1:10" ht="11.25">
      <c r="A20" s="6">
        <v>16</v>
      </c>
      <c r="B20" s="10">
        <f t="shared" si="0"/>
        <v>191031</v>
      </c>
      <c r="C20" s="6">
        <v>188831</v>
      </c>
      <c r="D20" s="7">
        <f t="shared" si="1"/>
        <v>15919.25</v>
      </c>
      <c r="E20" s="1">
        <f t="shared" si="2"/>
        <v>315.9</v>
      </c>
      <c r="F20" s="1">
        <f aca="true" t="shared" si="4" ref="F20:J34">ROUND((($B20*1500)/(1687.5*F$3)/112*100)*2,1)</f>
        <v>329.2</v>
      </c>
      <c r="G20" s="1">
        <f t="shared" si="4"/>
        <v>343.4</v>
      </c>
      <c r="H20" s="1">
        <f t="shared" si="4"/>
        <v>352.6</v>
      </c>
      <c r="I20" s="1">
        <f t="shared" si="4"/>
        <v>368.9</v>
      </c>
      <c r="J20" s="1">
        <f t="shared" si="4"/>
        <v>386.3</v>
      </c>
    </row>
    <row r="21" spans="1:10" ht="11.25">
      <c r="A21" s="6">
        <v>17</v>
      </c>
      <c r="B21" s="10">
        <f t="shared" si="0"/>
        <v>194331</v>
      </c>
      <c r="C21" s="6">
        <v>192131</v>
      </c>
      <c r="D21" s="7">
        <f t="shared" si="1"/>
        <v>16194.25</v>
      </c>
      <c r="E21" s="1">
        <f t="shared" si="2"/>
        <v>321.3</v>
      </c>
      <c r="F21" s="1">
        <f t="shared" si="4"/>
        <v>334.9</v>
      </c>
      <c r="G21" s="1">
        <f t="shared" si="4"/>
        <v>349.3</v>
      </c>
      <c r="H21" s="1">
        <f t="shared" si="4"/>
        <v>358.7</v>
      </c>
      <c r="I21" s="1">
        <f t="shared" si="4"/>
        <v>375.3</v>
      </c>
      <c r="J21" s="1">
        <f t="shared" si="4"/>
        <v>392.9</v>
      </c>
    </row>
    <row r="22" spans="1:10" ht="11.25">
      <c r="A22" s="6">
        <v>18</v>
      </c>
      <c r="B22" s="10">
        <f t="shared" si="0"/>
        <v>197731</v>
      </c>
      <c r="C22" s="6">
        <v>195531</v>
      </c>
      <c r="D22" s="7">
        <f t="shared" si="1"/>
        <v>16477.583333333332</v>
      </c>
      <c r="E22" s="1">
        <f t="shared" si="2"/>
        <v>326.9</v>
      </c>
      <c r="F22" s="1">
        <f t="shared" si="4"/>
        <v>340.8</v>
      </c>
      <c r="G22" s="1">
        <f t="shared" si="4"/>
        <v>355.4</v>
      </c>
      <c r="H22" s="1">
        <f t="shared" si="4"/>
        <v>365</v>
      </c>
      <c r="I22" s="1">
        <f t="shared" si="4"/>
        <v>381.8</v>
      </c>
      <c r="J22" s="1">
        <f t="shared" si="4"/>
        <v>399.8</v>
      </c>
    </row>
    <row r="23" spans="1:10" ht="11.25">
      <c r="A23" s="6">
        <v>19</v>
      </c>
      <c r="B23" s="10">
        <f t="shared" si="0"/>
        <v>201131</v>
      </c>
      <c r="C23" s="6">
        <v>198931</v>
      </c>
      <c r="D23" s="7">
        <f t="shared" si="1"/>
        <v>16760.916666666668</v>
      </c>
      <c r="E23" s="1">
        <f t="shared" si="2"/>
        <v>332.6</v>
      </c>
      <c r="F23" s="1">
        <f t="shared" si="4"/>
        <v>346.6</v>
      </c>
      <c r="G23" s="1">
        <f t="shared" si="4"/>
        <v>361.6</v>
      </c>
      <c r="H23" s="1">
        <f t="shared" si="4"/>
        <v>371.2</v>
      </c>
      <c r="I23" s="1">
        <f t="shared" si="4"/>
        <v>388.4</v>
      </c>
      <c r="J23" s="1">
        <f t="shared" si="4"/>
        <v>406.7</v>
      </c>
    </row>
    <row r="24" spans="1:10" ht="11.25">
      <c r="A24" s="6">
        <v>20</v>
      </c>
      <c r="B24" s="10">
        <f t="shared" si="0"/>
        <v>204731</v>
      </c>
      <c r="C24" s="6">
        <v>202531</v>
      </c>
      <c r="D24" s="7">
        <f t="shared" si="1"/>
        <v>17060.916666666668</v>
      </c>
      <c r="E24" s="1">
        <f t="shared" si="2"/>
        <v>338.5</v>
      </c>
      <c r="F24" s="1">
        <f t="shared" si="4"/>
        <v>352.8</v>
      </c>
      <c r="G24" s="1">
        <f t="shared" si="4"/>
        <v>368</v>
      </c>
      <c r="H24" s="1">
        <f t="shared" si="4"/>
        <v>377.9</v>
      </c>
      <c r="I24" s="1">
        <f t="shared" si="4"/>
        <v>395.3</v>
      </c>
      <c r="J24" s="1">
        <f t="shared" si="4"/>
        <v>414</v>
      </c>
    </row>
    <row r="25" spans="1:10" ht="11.25">
      <c r="A25" s="6">
        <v>21</v>
      </c>
      <c r="B25" s="10">
        <f t="shared" si="0"/>
        <v>208331</v>
      </c>
      <c r="C25" s="6">
        <v>206131</v>
      </c>
      <c r="D25" s="7">
        <f t="shared" si="1"/>
        <v>17360.916666666668</v>
      </c>
      <c r="E25" s="1">
        <f t="shared" si="2"/>
        <v>344.5</v>
      </c>
      <c r="F25" s="1">
        <f t="shared" si="4"/>
        <v>359</v>
      </c>
      <c r="G25" s="1">
        <f t="shared" si="4"/>
        <v>374.5</v>
      </c>
      <c r="H25" s="1">
        <f t="shared" si="4"/>
        <v>384.5</v>
      </c>
      <c r="I25" s="1">
        <f t="shared" si="4"/>
        <v>402.3</v>
      </c>
      <c r="J25" s="1">
        <f t="shared" si="4"/>
        <v>421.3</v>
      </c>
    </row>
    <row r="26" spans="1:10" ht="11.25">
      <c r="A26" s="6">
        <v>22</v>
      </c>
      <c r="B26" s="10">
        <f t="shared" si="0"/>
        <v>212031</v>
      </c>
      <c r="C26" s="6">
        <v>209831</v>
      </c>
      <c r="D26" s="7">
        <f t="shared" si="1"/>
        <v>17669.25</v>
      </c>
      <c r="E26" s="1">
        <f t="shared" si="2"/>
        <v>350.6</v>
      </c>
      <c r="F26" s="1">
        <f t="shared" si="4"/>
        <v>365.4</v>
      </c>
      <c r="G26" s="1">
        <f t="shared" si="4"/>
        <v>381.2</v>
      </c>
      <c r="H26" s="1">
        <f t="shared" si="4"/>
        <v>391.3</v>
      </c>
      <c r="I26" s="1">
        <f t="shared" si="4"/>
        <v>409.4</v>
      </c>
      <c r="J26" s="1">
        <f t="shared" si="4"/>
        <v>428.7</v>
      </c>
    </row>
    <row r="27" spans="1:10" ht="11.25">
      <c r="A27" s="6">
        <v>23</v>
      </c>
      <c r="B27" s="10">
        <f t="shared" si="0"/>
        <v>215731</v>
      </c>
      <c r="C27" s="6">
        <v>213531</v>
      </c>
      <c r="D27" s="7">
        <f t="shared" si="1"/>
        <v>17977.583333333332</v>
      </c>
      <c r="E27" s="1">
        <f t="shared" si="2"/>
        <v>356.7</v>
      </c>
      <c r="F27" s="1">
        <f t="shared" si="4"/>
        <v>371.8</v>
      </c>
      <c r="G27" s="1">
        <f t="shared" si="4"/>
        <v>387.8</v>
      </c>
      <c r="H27" s="1">
        <f t="shared" si="4"/>
        <v>398.2</v>
      </c>
      <c r="I27" s="1">
        <f t="shared" si="4"/>
        <v>416.6</v>
      </c>
      <c r="J27" s="1">
        <f t="shared" si="4"/>
        <v>436.2</v>
      </c>
    </row>
    <row r="28" spans="1:10" ht="11.25">
      <c r="A28" s="6">
        <v>24</v>
      </c>
      <c r="B28" s="10">
        <f t="shared" si="0"/>
        <v>219631</v>
      </c>
      <c r="C28" s="6">
        <v>217431</v>
      </c>
      <c r="D28" s="7">
        <f t="shared" si="1"/>
        <v>18302.583333333332</v>
      </c>
      <c r="E28" s="1">
        <f t="shared" si="2"/>
        <v>363.1</v>
      </c>
      <c r="F28" s="1">
        <f t="shared" si="4"/>
        <v>378.5</v>
      </c>
      <c r="G28" s="1">
        <f t="shared" si="4"/>
        <v>394.8</v>
      </c>
      <c r="H28" s="1">
        <f t="shared" si="4"/>
        <v>405.4</v>
      </c>
      <c r="I28" s="1">
        <f t="shared" si="4"/>
        <v>424.1</v>
      </c>
      <c r="J28" s="1">
        <f t="shared" si="4"/>
        <v>444.1</v>
      </c>
    </row>
    <row r="29" spans="1:10" ht="11.25">
      <c r="A29" s="6">
        <v>25</v>
      </c>
      <c r="B29" s="10">
        <f t="shared" si="0"/>
        <v>223531</v>
      </c>
      <c r="C29" s="6">
        <v>221331</v>
      </c>
      <c r="D29" s="7">
        <f t="shared" si="1"/>
        <v>18627.583333333332</v>
      </c>
      <c r="E29" s="1">
        <f t="shared" si="2"/>
        <v>369.6</v>
      </c>
      <c r="F29" s="1">
        <f t="shared" si="4"/>
        <v>385.2</v>
      </c>
      <c r="G29" s="1">
        <f t="shared" si="4"/>
        <v>401.8</v>
      </c>
      <c r="H29" s="1">
        <f t="shared" si="4"/>
        <v>412.6</v>
      </c>
      <c r="I29" s="1">
        <f t="shared" si="4"/>
        <v>431.6</v>
      </c>
      <c r="J29" s="1">
        <f t="shared" si="4"/>
        <v>452</v>
      </c>
    </row>
    <row r="30" spans="1:10" ht="11.25">
      <c r="A30" s="6">
        <v>26</v>
      </c>
      <c r="B30" s="10">
        <f t="shared" si="0"/>
        <v>227131</v>
      </c>
      <c r="C30" s="6">
        <v>224931</v>
      </c>
      <c r="D30" s="7">
        <f t="shared" si="1"/>
        <v>18927.583333333332</v>
      </c>
      <c r="E30" s="1">
        <f t="shared" si="2"/>
        <v>375.5</v>
      </c>
      <c r="F30" s="1">
        <f t="shared" si="4"/>
        <v>391.4</v>
      </c>
      <c r="G30" s="1">
        <f t="shared" si="4"/>
        <v>408.3</v>
      </c>
      <c r="H30" s="1">
        <f t="shared" si="4"/>
        <v>419.2</v>
      </c>
      <c r="I30" s="1">
        <f t="shared" si="4"/>
        <v>438.6</v>
      </c>
      <c r="J30" s="1">
        <f t="shared" si="4"/>
        <v>459.3</v>
      </c>
    </row>
    <row r="31" spans="1:10" ht="11.25">
      <c r="A31" s="6">
        <v>27</v>
      </c>
      <c r="B31" s="10">
        <f t="shared" si="0"/>
        <v>230731</v>
      </c>
      <c r="C31" s="6">
        <v>228531</v>
      </c>
      <c r="D31" s="7">
        <f t="shared" si="1"/>
        <v>19227.583333333332</v>
      </c>
      <c r="E31" s="1">
        <f t="shared" si="2"/>
        <v>381.5</v>
      </c>
      <c r="F31" s="1">
        <f t="shared" si="4"/>
        <v>397.7</v>
      </c>
      <c r="G31" s="1">
        <f t="shared" si="4"/>
        <v>414.8</v>
      </c>
      <c r="H31" s="1">
        <f t="shared" si="4"/>
        <v>425.9</v>
      </c>
      <c r="I31" s="1">
        <f t="shared" si="4"/>
        <v>445.5</v>
      </c>
      <c r="J31" s="1">
        <f t="shared" si="4"/>
        <v>466.5</v>
      </c>
    </row>
    <row r="32" spans="1:10" ht="11.25">
      <c r="A32" s="6">
        <v>28</v>
      </c>
      <c r="B32" s="10">
        <f t="shared" si="0"/>
        <v>234331</v>
      </c>
      <c r="C32" s="6">
        <v>232131</v>
      </c>
      <c r="D32" s="7">
        <f t="shared" si="1"/>
        <v>19527.583333333332</v>
      </c>
      <c r="E32" s="1">
        <f t="shared" si="2"/>
        <v>387.5</v>
      </c>
      <c r="F32" s="1">
        <f t="shared" si="4"/>
        <v>403.9</v>
      </c>
      <c r="G32" s="1">
        <f t="shared" si="4"/>
        <v>421.2</v>
      </c>
      <c r="H32" s="1">
        <f t="shared" si="4"/>
        <v>432.5</v>
      </c>
      <c r="I32" s="1">
        <f t="shared" si="4"/>
        <v>452.5</v>
      </c>
      <c r="J32" s="1">
        <f t="shared" si="4"/>
        <v>473.8</v>
      </c>
    </row>
    <row r="33" spans="1:10" ht="11.25">
      <c r="A33" s="6">
        <v>29</v>
      </c>
      <c r="B33" s="10">
        <f t="shared" si="0"/>
        <v>237931</v>
      </c>
      <c r="C33" s="6">
        <v>235731</v>
      </c>
      <c r="D33" s="7">
        <f t="shared" si="1"/>
        <v>19827.583333333332</v>
      </c>
      <c r="E33" s="1">
        <f t="shared" si="2"/>
        <v>393.4</v>
      </c>
      <c r="F33" s="1">
        <f t="shared" si="4"/>
        <v>410.1</v>
      </c>
      <c r="G33" s="1">
        <f t="shared" si="4"/>
        <v>427.7</v>
      </c>
      <c r="H33" s="1">
        <f t="shared" si="4"/>
        <v>439.1</v>
      </c>
      <c r="I33" s="1">
        <f t="shared" si="4"/>
        <v>459.5</v>
      </c>
      <c r="J33" s="1">
        <f t="shared" si="4"/>
        <v>481.1</v>
      </c>
    </row>
    <row r="34" spans="1:10" ht="11.25">
      <c r="A34" s="6">
        <v>30</v>
      </c>
      <c r="B34" s="10">
        <f t="shared" si="0"/>
        <v>241531</v>
      </c>
      <c r="C34" s="6">
        <v>239331</v>
      </c>
      <c r="D34" s="7">
        <f t="shared" si="1"/>
        <v>20127.583333333332</v>
      </c>
      <c r="E34" s="1">
        <f t="shared" si="2"/>
        <v>399.4</v>
      </c>
      <c r="F34" s="1">
        <f t="shared" si="4"/>
        <v>416.3</v>
      </c>
      <c r="G34" s="1">
        <f t="shared" si="4"/>
        <v>434.2</v>
      </c>
      <c r="H34" s="1">
        <f t="shared" si="4"/>
        <v>445.8</v>
      </c>
      <c r="I34" s="1">
        <f aca="true" t="shared" si="5" ref="F34:J48">ROUND((($B34*1500)/(1687.5*I$3)/112*100)*2,1)</f>
        <v>466.4</v>
      </c>
      <c r="J34" s="1">
        <f t="shared" si="5"/>
        <v>488.4</v>
      </c>
    </row>
    <row r="35" spans="1:10" ht="11.25">
      <c r="A35" s="6">
        <v>31</v>
      </c>
      <c r="B35" s="10">
        <f t="shared" si="0"/>
        <v>245131</v>
      </c>
      <c r="C35" s="6">
        <v>242931</v>
      </c>
      <c r="D35" s="7">
        <f t="shared" si="1"/>
        <v>20427.583333333332</v>
      </c>
      <c r="E35" s="1">
        <f t="shared" si="2"/>
        <v>405.3</v>
      </c>
      <c r="F35" s="1">
        <f t="shared" si="5"/>
        <v>422.5</v>
      </c>
      <c r="G35" s="1">
        <f t="shared" si="5"/>
        <v>440.7</v>
      </c>
      <c r="H35" s="1">
        <f t="shared" si="5"/>
        <v>452.4</v>
      </c>
      <c r="I35" s="1">
        <f t="shared" si="5"/>
        <v>473.4</v>
      </c>
      <c r="J35" s="1">
        <f t="shared" si="5"/>
        <v>495.7</v>
      </c>
    </row>
    <row r="36" spans="1:10" ht="11.25">
      <c r="A36" s="6">
        <v>32</v>
      </c>
      <c r="B36" s="10">
        <f t="shared" si="0"/>
        <v>248731</v>
      </c>
      <c r="C36" s="6">
        <v>246531</v>
      </c>
      <c r="D36" s="7">
        <f t="shared" si="1"/>
        <v>20727.583333333332</v>
      </c>
      <c r="E36" s="1">
        <f t="shared" si="2"/>
        <v>411.3</v>
      </c>
      <c r="F36" s="1">
        <f t="shared" si="5"/>
        <v>428.7</v>
      </c>
      <c r="G36" s="1">
        <f t="shared" si="5"/>
        <v>447.1</v>
      </c>
      <c r="H36" s="1">
        <f t="shared" si="5"/>
        <v>459.1</v>
      </c>
      <c r="I36" s="1">
        <f t="shared" si="5"/>
        <v>480.3</v>
      </c>
      <c r="J36" s="1">
        <f t="shared" si="5"/>
        <v>502.9</v>
      </c>
    </row>
    <row r="37" spans="1:10" ht="11.25">
      <c r="A37" s="6">
        <v>33</v>
      </c>
      <c r="B37" s="10">
        <f aca="true" t="shared" si="6" ref="B37:B68">$C$3+C37</f>
        <v>252331</v>
      </c>
      <c r="C37" s="6">
        <v>250131</v>
      </c>
      <c r="D37" s="7">
        <f aca="true" t="shared" si="7" ref="D37:D68">B37/12</f>
        <v>21027.583333333332</v>
      </c>
      <c r="E37" s="1">
        <f aca="true" t="shared" si="8" ref="E37:E68">ROUND((($B37*1500)/(1687.5*E$3)/112*100)*2,1)</f>
        <v>417.2</v>
      </c>
      <c r="F37" s="1">
        <f t="shared" si="5"/>
        <v>434.9</v>
      </c>
      <c r="G37" s="1">
        <f t="shared" si="5"/>
        <v>453.6</v>
      </c>
      <c r="H37" s="1">
        <f t="shared" si="5"/>
        <v>465.7</v>
      </c>
      <c r="I37" s="1">
        <f t="shared" si="5"/>
        <v>487.3</v>
      </c>
      <c r="J37" s="1">
        <f t="shared" si="5"/>
        <v>510.2</v>
      </c>
    </row>
    <row r="38" spans="1:10" ht="11.25">
      <c r="A38" s="6">
        <v>34</v>
      </c>
      <c r="B38" s="10">
        <f t="shared" si="6"/>
        <v>256031</v>
      </c>
      <c r="C38" s="6">
        <v>253831</v>
      </c>
      <c r="D38" s="7">
        <f t="shared" si="7"/>
        <v>21335.916666666668</v>
      </c>
      <c r="E38" s="1">
        <f t="shared" si="8"/>
        <v>423.3</v>
      </c>
      <c r="F38" s="1">
        <f t="shared" si="5"/>
        <v>441.3</v>
      </c>
      <c r="G38" s="1">
        <f t="shared" si="5"/>
        <v>460.2</v>
      </c>
      <c r="H38" s="1">
        <f t="shared" si="5"/>
        <v>472.6</v>
      </c>
      <c r="I38" s="1">
        <f t="shared" si="5"/>
        <v>494.4</v>
      </c>
      <c r="J38" s="1">
        <f t="shared" si="5"/>
        <v>517.7</v>
      </c>
    </row>
    <row r="39" spans="1:10" ht="11.25">
      <c r="A39" s="6">
        <v>35</v>
      </c>
      <c r="B39" s="10">
        <f t="shared" si="6"/>
        <v>259731</v>
      </c>
      <c r="C39" s="6">
        <v>257531</v>
      </c>
      <c r="D39" s="7">
        <f t="shared" si="7"/>
        <v>21644.25</v>
      </c>
      <c r="E39" s="1">
        <f t="shared" si="8"/>
        <v>429.4</v>
      </c>
      <c r="F39" s="1">
        <f t="shared" si="5"/>
        <v>447.6</v>
      </c>
      <c r="G39" s="1">
        <f t="shared" si="5"/>
        <v>466.9</v>
      </c>
      <c r="H39" s="1">
        <f t="shared" si="5"/>
        <v>479.4</v>
      </c>
      <c r="I39" s="1">
        <f t="shared" si="5"/>
        <v>501.5</v>
      </c>
      <c r="J39" s="1">
        <f t="shared" si="5"/>
        <v>525.2</v>
      </c>
    </row>
    <row r="40" spans="1:10" ht="11.25">
      <c r="A40" s="6">
        <v>36</v>
      </c>
      <c r="B40" s="10">
        <f t="shared" si="6"/>
        <v>263431</v>
      </c>
      <c r="C40" s="6">
        <v>261231</v>
      </c>
      <c r="D40" s="7">
        <f t="shared" si="7"/>
        <v>21952.583333333332</v>
      </c>
      <c r="E40" s="1">
        <f t="shared" si="8"/>
        <v>435.6</v>
      </c>
      <c r="F40" s="1">
        <f t="shared" si="5"/>
        <v>454</v>
      </c>
      <c r="G40" s="1">
        <f t="shared" si="5"/>
        <v>473.5</v>
      </c>
      <c r="H40" s="1">
        <f t="shared" si="5"/>
        <v>486.2</v>
      </c>
      <c r="I40" s="1">
        <f t="shared" si="5"/>
        <v>508.7</v>
      </c>
      <c r="J40" s="1">
        <f t="shared" si="5"/>
        <v>532.7</v>
      </c>
    </row>
    <row r="41" spans="1:10" ht="11.25">
      <c r="A41" s="6">
        <v>37</v>
      </c>
      <c r="B41" s="10">
        <f t="shared" si="6"/>
        <v>267631</v>
      </c>
      <c r="C41" s="6">
        <v>265431</v>
      </c>
      <c r="D41" s="7">
        <f t="shared" si="7"/>
        <v>22302.583333333332</v>
      </c>
      <c r="E41" s="1">
        <f t="shared" si="8"/>
        <v>442.5</v>
      </c>
      <c r="F41" s="1">
        <f t="shared" si="5"/>
        <v>461.2</v>
      </c>
      <c r="G41" s="1">
        <f t="shared" si="5"/>
        <v>481.1</v>
      </c>
      <c r="H41" s="1">
        <f t="shared" si="5"/>
        <v>494</v>
      </c>
      <c r="I41" s="1">
        <f t="shared" si="5"/>
        <v>516.8</v>
      </c>
      <c r="J41" s="1">
        <f t="shared" si="5"/>
        <v>541.2</v>
      </c>
    </row>
    <row r="42" spans="1:10" ht="11.25">
      <c r="A42" s="6">
        <v>38</v>
      </c>
      <c r="B42" s="10">
        <f t="shared" si="6"/>
        <v>271831</v>
      </c>
      <c r="C42" s="6">
        <v>269631</v>
      </c>
      <c r="D42" s="7">
        <f t="shared" si="7"/>
        <v>22652.583333333332</v>
      </c>
      <c r="E42" s="1">
        <f t="shared" si="8"/>
        <v>449.5</v>
      </c>
      <c r="F42" s="1">
        <f t="shared" si="5"/>
        <v>468.5</v>
      </c>
      <c r="G42" s="1">
        <f t="shared" si="5"/>
        <v>488.6</v>
      </c>
      <c r="H42" s="1">
        <f t="shared" si="5"/>
        <v>501.7</v>
      </c>
      <c r="I42" s="1">
        <f t="shared" si="5"/>
        <v>524.9</v>
      </c>
      <c r="J42" s="1">
        <f t="shared" si="5"/>
        <v>549.7</v>
      </c>
    </row>
    <row r="43" spans="1:10" ht="11.25">
      <c r="A43" s="6">
        <v>39</v>
      </c>
      <c r="B43" s="10">
        <f t="shared" si="6"/>
        <v>276031</v>
      </c>
      <c r="C43" s="6">
        <v>273831</v>
      </c>
      <c r="D43" s="7">
        <f t="shared" si="7"/>
        <v>23002.583333333332</v>
      </c>
      <c r="E43" s="1">
        <f t="shared" si="8"/>
        <v>456.4</v>
      </c>
      <c r="F43" s="1">
        <f t="shared" si="5"/>
        <v>475.7</v>
      </c>
      <c r="G43" s="1">
        <f t="shared" si="5"/>
        <v>496.2</v>
      </c>
      <c r="H43" s="1">
        <f t="shared" si="5"/>
        <v>509.5</v>
      </c>
      <c r="I43" s="1">
        <f t="shared" si="5"/>
        <v>533</v>
      </c>
      <c r="J43" s="1">
        <f t="shared" si="5"/>
        <v>558.1</v>
      </c>
    </row>
    <row r="44" spans="1:10" ht="11.25">
      <c r="A44" s="6">
        <v>40</v>
      </c>
      <c r="B44" s="10">
        <f t="shared" si="6"/>
        <v>280631</v>
      </c>
      <c r="C44" s="6">
        <v>278431</v>
      </c>
      <c r="D44" s="7">
        <f t="shared" si="7"/>
        <v>23385.916666666668</v>
      </c>
      <c r="E44" s="1">
        <f t="shared" si="8"/>
        <v>464</v>
      </c>
      <c r="F44" s="1">
        <f t="shared" si="5"/>
        <v>483.7</v>
      </c>
      <c r="G44" s="1">
        <f t="shared" si="5"/>
        <v>504.5</v>
      </c>
      <c r="H44" s="1">
        <f t="shared" si="5"/>
        <v>518</v>
      </c>
      <c r="I44" s="1">
        <f t="shared" si="5"/>
        <v>541.9</v>
      </c>
      <c r="J44" s="1">
        <f t="shared" si="5"/>
        <v>567.4</v>
      </c>
    </row>
    <row r="45" spans="1:10" ht="11.25">
      <c r="A45" s="6">
        <v>41</v>
      </c>
      <c r="B45" s="10">
        <f t="shared" si="6"/>
        <v>285131</v>
      </c>
      <c r="C45" s="6">
        <v>282931</v>
      </c>
      <c r="D45" s="7">
        <f t="shared" si="7"/>
        <v>23760.916666666668</v>
      </c>
      <c r="E45" s="1">
        <f t="shared" si="8"/>
        <v>471.4</v>
      </c>
      <c r="F45" s="1">
        <f t="shared" si="5"/>
        <v>491.4</v>
      </c>
      <c r="G45" s="1">
        <f t="shared" si="5"/>
        <v>512.6</v>
      </c>
      <c r="H45" s="1">
        <f t="shared" si="5"/>
        <v>526.3</v>
      </c>
      <c r="I45" s="1">
        <f t="shared" si="5"/>
        <v>550.6</v>
      </c>
      <c r="J45" s="1">
        <f t="shared" si="5"/>
        <v>576.5</v>
      </c>
    </row>
    <row r="46" spans="1:10" ht="11.25">
      <c r="A46" s="6">
        <v>42</v>
      </c>
      <c r="B46" s="10">
        <f t="shared" si="6"/>
        <v>290131</v>
      </c>
      <c r="C46" s="6">
        <v>287931</v>
      </c>
      <c r="D46" s="7">
        <f t="shared" si="7"/>
        <v>24177.583333333332</v>
      </c>
      <c r="E46" s="1">
        <f t="shared" si="8"/>
        <v>479.7</v>
      </c>
      <c r="F46" s="1">
        <f t="shared" si="5"/>
        <v>500</v>
      </c>
      <c r="G46" s="1">
        <f t="shared" si="5"/>
        <v>521.5</v>
      </c>
      <c r="H46" s="1">
        <f t="shared" si="5"/>
        <v>535.5</v>
      </c>
      <c r="I46" s="1">
        <f t="shared" si="5"/>
        <v>560.2</v>
      </c>
      <c r="J46" s="1">
        <f t="shared" si="5"/>
        <v>586.7</v>
      </c>
    </row>
    <row r="47" spans="1:10" ht="11.25">
      <c r="A47" s="6">
        <v>43</v>
      </c>
      <c r="B47" s="10">
        <f t="shared" si="6"/>
        <v>295031</v>
      </c>
      <c r="C47" s="6">
        <v>292831</v>
      </c>
      <c r="D47" s="7">
        <f t="shared" si="7"/>
        <v>24585.916666666668</v>
      </c>
      <c r="E47" s="1">
        <f t="shared" si="8"/>
        <v>487.8</v>
      </c>
      <c r="F47" s="1">
        <f t="shared" si="5"/>
        <v>508.5</v>
      </c>
      <c r="G47" s="1">
        <f t="shared" si="5"/>
        <v>530.4</v>
      </c>
      <c r="H47" s="1">
        <f t="shared" si="5"/>
        <v>544.5</v>
      </c>
      <c r="I47" s="1">
        <f t="shared" si="5"/>
        <v>569.7</v>
      </c>
      <c r="J47" s="1">
        <f t="shared" si="5"/>
        <v>596.6</v>
      </c>
    </row>
    <row r="48" spans="1:10" ht="11.25">
      <c r="A48" s="6">
        <v>44</v>
      </c>
      <c r="B48" s="10">
        <f t="shared" si="6"/>
        <v>300231</v>
      </c>
      <c r="C48" s="6">
        <v>298031</v>
      </c>
      <c r="D48" s="7">
        <f t="shared" si="7"/>
        <v>25019.25</v>
      </c>
      <c r="E48" s="1">
        <f t="shared" si="8"/>
        <v>496.4</v>
      </c>
      <c r="F48" s="1">
        <f t="shared" si="5"/>
        <v>517.4</v>
      </c>
      <c r="G48" s="1">
        <f t="shared" si="5"/>
        <v>539.7</v>
      </c>
      <c r="H48" s="1">
        <f t="shared" si="5"/>
        <v>554.1</v>
      </c>
      <c r="I48" s="1">
        <f t="shared" si="5"/>
        <v>579.8</v>
      </c>
      <c r="J48" s="1">
        <f t="shared" si="5"/>
        <v>607.1</v>
      </c>
    </row>
    <row r="49" spans="1:10" ht="11.25">
      <c r="A49" s="6">
        <v>45</v>
      </c>
      <c r="B49" s="10">
        <f t="shared" si="6"/>
        <v>305331</v>
      </c>
      <c r="C49" s="6">
        <v>303131</v>
      </c>
      <c r="D49" s="7">
        <f t="shared" si="7"/>
        <v>25444.25</v>
      </c>
      <c r="E49" s="1">
        <f t="shared" si="8"/>
        <v>504.8</v>
      </c>
      <c r="F49" s="1">
        <f aca="true" t="shared" si="9" ref="F49:J62">ROUND((($B49*1500)/(1687.5*F$3)/112*100)*2,1)</f>
        <v>526.2</v>
      </c>
      <c r="G49" s="1">
        <f t="shared" si="9"/>
        <v>548.9</v>
      </c>
      <c r="H49" s="1">
        <f t="shared" si="9"/>
        <v>563.5</v>
      </c>
      <c r="I49" s="1">
        <f t="shared" si="9"/>
        <v>589.6</v>
      </c>
      <c r="J49" s="1">
        <f t="shared" si="9"/>
        <v>617.4</v>
      </c>
    </row>
    <row r="50" spans="1:10" ht="11.25">
      <c r="A50" s="6">
        <v>46</v>
      </c>
      <c r="B50" s="10">
        <f t="shared" si="6"/>
        <v>310731</v>
      </c>
      <c r="C50" s="6">
        <v>308531</v>
      </c>
      <c r="D50" s="7">
        <f t="shared" si="7"/>
        <v>25894.25</v>
      </c>
      <c r="E50" s="1">
        <f t="shared" si="8"/>
        <v>513.8</v>
      </c>
      <c r="F50" s="1">
        <f t="shared" si="9"/>
        <v>535.5</v>
      </c>
      <c r="G50" s="1">
        <f t="shared" si="9"/>
        <v>558.6</v>
      </c>
      <c r="H50" s="1">
        <f t="shared" si="9"/>
        <v>573.5</v>
      </c>
      <c r="I50" s="1">
        <f t="shared" si="9"/>
        <v>600</v>
      </c>
      <c r="J50" s="1">
        <f t="shared" si="9"/>
        <v>628.3</v>
      </c>
    </row>
    <row r="51" spans="1:10" ht="11.25">
      <c r="A51" s="6">
        <v>47</v>
      </c>
      <c r="B51" s="10">
        <f t="shared" si="6"/>
        <v>316131</v>
      </c>
      <c r="C51" s="6">
        <v>313931</v>
      </c>
      <c r="D51" s="7">
        <f t="shared" si="7"/>
        <v>26344.25</v>
      </c>
      <c r="E51" s="1">
        <f t="shared" si="8"/>
        <v>522.7</v>
      </c>
      <c r="F51" s="1">
        <f t="shared" si="9"/>
        <v>544.8</v>
      </c>
      <c r="G51" s="1">
        <f t="shared" si="9"/>
        <v>568.3</v>
      </c>
      <c r="H51" s="1">
        <f t="shared" si="9"/>
        <v>583.5</v>
      </c>
      <c r="I51" s="1">
        <f t="shared" si="9"/>
        <v>610.5</v>
      </c>
      <c r="J51" s="1">
        <f t="shared" si="9"/>
        <v>639.2</v>
      </c>
    </row>
    <row r="52" spans="1:10" ht="11.25">
      <c r="A52" s="6">
        <v>48</v>
      </c>
      <c r="B52" s="10">
        <f t="shared" si="6"/>
        <v>321731</v>
      </c>
      <c r="C52" s="6">
        <v>319531</v>
      </c>
      <c r="D52" s="7">
        <f t="shared" si="7"/>
        <v>26810.916666666668</v>
      </c>
      <c r="E52" s="1">
        <f t="shared" si="8"/>
        <v>532</v>
      </c>
      <c r="F52" s="1">
        <f t="shared" si="9"/>
        <v>554.5</v>
      </c>
      <c r="G52" s="1">
        <f t="shared" si="9"/>
        <v>578.4</v>
      </c>
      <c r="H52" s="1">
        <f t="shared" si="9"/>
        <v>593.8</v>
      </c>
      <c r="I52" s="1">
        <f t="shared" si="9"/>
        <v>621.3</v>
      </c>
      <c r="J52" s="1">
        <f t="shared" si="9"/>
        <v>650.6</v>
      </c>
    </row>
    <row r="53" spans="1:10" ht="11.25">
      <c r="A53" s="6">
        <v>49</v>
      </c>
      <c r="B53" s="10">
        <f t="shared" si="6"/>
        <v>327331</v>
      </c>
      <c r="C53" s="6">
        <v>325131</v>
      </c>
      <c r="D53" s="7">
        <f t="shared" si="7"/>
        <v>27277.583333333332</v>
      </c>
      <c r="E53" s="1">
        <f t="shared" si="8"/>
        <v>541.2</v>
      </c>
      <c r="F53" s="1">
        <f t="shared" si="9"/>
        <v>564.1</v>
      </c>
      <c r="G53" s="1">
        <f t="shared" si="9"/>
        <v>588.4</v>
      </c>
      <c r="H53" s="1">
        <f t="shared" si="9"/>
        <v>604.2</v>
      </c>
      <c r="I53" s="1">
        <f t="shared" si="9"/>
        <v>632.1</v>
      </c>
      <c r="J53" s="1">
        <f t="shared" si="9"/>
        <v>661.9</v>
      </c>
    </row>
    <row r="54" spans="1:10" ht="11.25">
      <c r="A54" s="6">
        <v>50</v>
      </c>
      <c r="B54" s="10">
        <f t="shared" si="6"/>
        <v>333131</v>
      </c>
      <c r="C54" s="6">
        <v>330931</v>
      </c>
      <c r="D54" s="7">
        <f t="shared" si="7"/>
        <v>27760.916666666668</v>
      </c>
      <c r="E54" s="1">
        <f t="shared" si="8"/>
        <v>550.8</v>
      </c>
      <c r="F54" s="1">
        <f t="shared" si="9"/>
        <v>574.1</v>
      </c>
      <c r="G54" s="1">
        <f t="shared" si="9"/>
        <v>598.8</v>
      </c>
      <c r="H54" s="1">
        <f t="shared" si="9"/>
        <v>614.9</v>
      </c>
      <c r="I54" s="1">
        <f t="shared" si="9"/>
        <v>643.3</v>
      </c>
      <c r="J54" s="1">
        <f t="shared" si="9"/>
        <v>673.6</v>
      </c>
    </row>
    <row r="55" spans="1:10" ht="11.25">
      <c r="A55" s="6">
        <v>51</v>
      </c>
      <c r="B55" s="10">
        <f t="shared" si="6"/>
        <v>338931</v>
      </c>
      <c r="C55" s="6">
        <v>336731</v>
      </c>
      <c r="D55" s="7">
        <f t="shared" si="7"/>
        <v>28244.25</v>
      </c>
      <c r="E55" s="1">
        <f t="shared" si="8"/>
        <v>560.4</v>
      </c>
      <c r="F55" s="1">
        <f t="shared" si="9"/>
        <v>584.1</v>
      </c>
      <c r="G55" s="1">
        <f t="shared" si="9"/>
        <v>609.3</v>
      </c>
      <c r="H55" s="1">
        <f t="shared" si="9"/>
        <v>625.6</v>
      </c>
      <c r="I55" s="1">
        <f t="shared" si="9"/>
        <v>654.5</v>
      </c>
      <c r="J55" s="1">
        <f t="shared" si="9"/>
        <v>685.3</v>
      </c>
    </row>
    <row r="56" spans="1:10" ht="11.25">
      <c r="A56" s="6">
        <v>52</v>
      </c>
      <c r="B56" s="10">
        <f t="shared" si="6"/>
        <v>345031</v>
      </c>
      <c r="C56" s="6">
        <v>342831</v>
      </c>
      <c r="D56" s="7">
        <f t="shared" si="7"/>
        <v>28752.583333333332</v>
      </c>
      <c r="E56" s="1">
        <f t="shared" si="8"/>
        <v>570.5</v>
      </c>
      <c r="F56" s="1">
        <f t="shared" si="9"/>
        <v>594.6</v>
      </c>
      <c r="G56" s="1">
        <f t="shared" si="9"/>
        <v>620.2</v>
      </c>
      <c r="H56" s="1">
        <f t="shared" si="9"/>
        <v>636.8</v>
      </c>
      <c r="I56" s="1">
        <f t="shared" si="9"/>
        <v>666.3</v>
      </c>
      <c r="J56" s="1">
        <f t="shared" si="9"/>
        <v>697.7</v>
      </c>
    </row>
    <row r="57" spans="1:10" ht="11.25">
      <c r="A57" s="6">
        <v>53</v>
      </c>
      <c r="B57" s="10">
        <f t="shared" si="6"/>
        <v>351531</v>
      </c>
      <c r="C57" s="6">
        <v>349331</v>
      </c>
      <c r="D57" s="7">
        <f t="shared" si="7"/>
        <v>29294.25</v>
      </c>
      <c r="E57" s="1">
        <f t="shared" si="8"/>
        <v>581.2</v>
      </c>
      <c r="F57" s="1">
        <f t="shared" si="9"/>
        <v>605.8</v>
      </c>
      <c r="G57" s="1">
        <f t="shared" si="9"/>
        <v>631.9</v>
      </c>
      <c r="H57" s="1">
        <f t="shared" si="9"/>
        <v>648.8</v>
      </c>
      <c r="I57" s="1">
        <f t="shared" si="9"/>
        <v>678.8</v>
      </c>
      <c r="J57" s="1">
        <f t="shared" si="9"/>
        <v>710.8</v>
      </c>
    </row>
    <row r="58" spans="1:10" ht="11.25">
      <c r="A58" s="6">
        <v>54</v>
      </c>
      <c r="B58" s="10">
        <f t="shared" si="6"/>
        <v>357531</v>
      </c>
      <c r="C58" s="6">
        <v>355331</v>
      </c>
      <c r="D58" s="7">
        <f t="shared" si="7"/>
        <v>29794.25</v>
      </c>
      <c r="E58" s="1">
        <f t="shared" si="8"/>
        <v>591.2</v>
      </c>
      <c r="F58" s="1">
        <f t="shared" si="9"/>
        <v>616.2</v>
      </c>
      <c r="G58" s="1">
        <f t="shared" si="9"/>
        <v>642.7</v>
      </c>
      <c r="H58" s="1">
        <f t="shared" si="9"/>
        <v>659.9</v>
      </c>
      <c r="I58" s="1">
        <f t="shared" si="9"/>
        <v>690.4</v>
      </c>
      <c r="J58" s="1">
        <f t="shared" si="9"/>
        <v>722.9</v>
      </c>
    </row>
    <row r="59" spans="1:10" ht="11.25">
      <c r="A59" s="6">
        <v>55</v>
      </c>
      <c r="B59" s="10">
        <f t="shared" si="6"/>
        <v>364031</v>
      </c>
      <c r="C59" s="6">
        <v>361831</v>
      </c>
      <c r="D59" s="7">
        <f t="shared" si="7"/>
        <v>30335.916666666668</v>
      </c>
      <c r="E59" s="1">
        <f t="shared" si="8"/>
        <v>601.9</v>
      </c>
      <c r="F59" s="1">
        <f t="shared" si="9"/>
        <v>627.4</v>
      </c>
      <c r="G59" s="1">
        <f t="shared" si="9"/>
        <v>654.4</v>
      </c>
      <c r="H59" s="1">
        <f t="shared" si="9"/>
        <v>671.9</v>
      </c>
      <c r="I59" s="1">
        <f t="shared" si="9"/>
        <v>703</v>
      </c>
      <c r="J59" s="1">
        <f t="shared" si="9"/>
        <v>736.1</v>
      </c>
    </row>
    <row r="60" spans="1:10" ht="11.25">
      <c r="A60" s="6">
        <v>56</v>
      </c>
      <c r="B60" s="10">
        <f t="shared" si="6"/>
        <v>370531</v>
      </c>
      <c r="C60" s="6">
        <v>368331</v>
      </c>
      <c r="D60" s="7">
        <f t="shared" si="7"/>
        <v>30877.583333333332</v>
      </c>
      <c r="E60" s="1">
        <f t="shared" si="8"/>
        <v>612.7</v>
      </c>
      <c r="F60" s="1">
        <f t="shared" si="9"/>
        <v>638.6</v>
      </c>
      <c r="G60" s="1">
        <f t="shared" si="9"/>
        <v>666.1</v>
      </c>
      <c r="H60" s="1">
        <f t="shared" si="9"/>
        <v>683.9</v>
      </c>
      <c r="I60" s="1">
        <f t="shared" si="9"/>
        <v>715.5</v>
      </c>
      <c r="J60" s="1">
        <f t="shared" si="9"/>
        <v>749.2</v>
      </c>
    </row>
    <row r="61" spans="1:10" ht="11.25">
      <c r="A61" s="6">
        <v>57</v>
      </c>
      <c r="B61" s="10">
        <f t="shared" si="6"/>
        <v>377031</v>
      </c>
      <c r="C61" s="6">
        <v>374831</v>
      </c>
      <c r="D61" s="7">
        <f t="shared" si="7"/>
        <v>31419.25</v>
      </c>
      <c r="E61" s="1">
        <f t="shared" si="8"/>
        <v>623.4</v>
      </c>
      <c r="F61" s="1">
        <f t="shared" si="9"/>
        <v>649.8</v>
      </c>
      <c r="G61" s="1">
        <f t="shared" si="9"/>
        <v>677.8</v>
      </c>
      <c r="H61" s="1">
        <f t="shared" si="9"/>
        <v>695.9</v>
      </c>
      <c r="I61" s="1">
        <f t="shared" si="9"/>
        <v>728.1</v>
      </c>
      <c r="J61" s="1">
        <f t="shared" si="9"/>
        <v>762.4</v>
      </c>
    </row>
    <row r="62" spans="1:10" ht="11.25">
      <c r="A62" s="6">
        <v>58</v>
      </c>
      <c r="B62" s="10">
        <f t="shared" si="6"/>
        <v>384031</v>
      </c>
      <c r="C62" s="6">
        <v>381831</v>
      </c>
      <c r="D62" s="7">
        <f t="shared" si="7"/>
        <v>32002.583333333332</v>
      </c>
      <c r="E62" s="1">
        <f t="shared" si="8"/>
        <v>635</v>
      </c>
      <c r="F62" s="1">
        <f t="shared" si="9"/>
        <v>661.9</v>
      </c>
      <c r="G62" s="1">
        <f t="shared" si="9"/>
        <v>690.3</v>
      </c>
      <c r="H62" s="1">
        <f t="shared" si="9"/>
        <v>708.8</v>
      </c>
      <c r="I62" s="1">
        <f t="shared" si="9"/>
        <v>741.6</v>
      </c>
      <c r="J62" s="1">
        <f t="shared" si="9"/>
        <v>776.5</v>
      </c>
    </row>
    <row r="63" spans="1:10" ht="11.25">
      <c r="A63" s="6">
        <v>59</v>
      </c>
      <c r="B63" s="10">
        <f t="shared" si="6"/>
        <v>391031</v>
      </c>
      <c r="C63" s="6">
        <v>388831</v>
      </c>
      <c r="D63" s="7">
        <f t="shared" si="7"/>
        <v>32585.916666666668</v>
      </c>
      <c r="E63" s="1">
        <f t="shared" si="8"/>
        <v>646.5</v>
      </c>
      <c r="F63" s="1">
        <f aca="true" t="shared" si="10" ref="F63:J77">ROUND((($B63*1500)/(1687.5*F$3)/112*100)*2,1)</f>
        <v>673.9</v>
      </c>
      <c r="G63" s="1">
        <f t="shared" si="10"/>
        <v>702.9</v>
      </c>
      <c r="H63" s="1">
        <f t="shared" si="10"/>
        <v>721.7</v>
      </c>
      <c r="I63" s="1">
        <f t="shared" si="10"/>
        <v>755.1</v>
      </c>
      <c r="J63" s="1">
        <f t="shared" si="10"/>
        <v>790.7</v>
      </c>
    </row>
    <row r="64" spans="1:10" ht="11.25">
      <c r="A64" s="6">
        <v>60</v>
      </c>
      <c r="B64" s="10">
        <f t="shared" si="6"/>
        <v>398031</v>
      </c>
      <c r="C64" s="6">
        <v>395831</v>
      </c>
      <c r="D64" s="7">
        <f t="shared" si="7"/>
        <v>33169.25</v>
      </c>
      <c r="E64" s="1">
        <f t="shared" si="8"/>
        <v>658.1</v>
      </c>
      <c r="F64" s="1">
        <f t="shared" si="10"/>
        <v>686</v>
      </c>
      <c r="G64" s="1">
        <f t="shared" si="10"/>
        <v>715.5</v>
      </c>
      <c r="H64" s="1">
        <f t="shared" si="10"/>
        <v>734.6</v>
      </c>
      <c r="I64" s="1">
        <f t="shared" si="10"/>
        <v>768.6</v>
      </c>
      <c r="J64" s="1">
        <f t="shared" si="10"/>
        <v>804.8</v>
      </c>
    </row>
    <row r="65" spans="1:10" ht="11.25">
      <c r="A65" s="6">
        <v>61</v>
      </c>
      <c r="B65" s="10">
        <f t="shared" si="6"/>
        <v>405531</v>
      </c>
      <c r="C65" s="6">
        <v>403331</v>
      </c>
      <c r="D65" s="7">
        <f t="shared" si="7"/>
        <v>33794.25</v>
      </c>
      <c r="E65" s="1">
        <f t="shared" si="8"/>
        <v>670.5</v>
      </c>
      <c r="F65" s="1">
        <f t="shared" si="10"/>
        <v>698.9</v>
      </c>
      <c r="G65" s="1">
        <f t="shared" si="10"/>
        <v>729</v>
      </c>
      <c r="H65" s="1">
        <f t="shared" si="10"/>
        <v>748.5</v>
      </c>
      <c r="I65" s="1">
        <f t="shared" si="10"/>
        <v>783.1</v>
      </c>
      <c r="J65" s="1">
        <f t="shared" si="10"/>
        <v>820</v>
      </c>
    </row>
    <row r="66" spans="1:10" ht="11.25">
      <c r="A66" s="6">
        <v>62</v>
      </c>
      <c r="B66" s="10">
        <f t="shared" si="6"/>
        <v>413531</v>
      </c>
      <c r="C66" s="6">
        <v>411331</v>
      </c>
      <c r="D66" s="7">
        <f t="shared" si="7"/>
        <v>34460.916666666664</v>
      </c>
      <c r="E66" s="1">
        <f t="shared" si="8"/>
        <v>683.7</v>
      </c>
      <c r="F66" s="1">
        <f t="shared" si="10"/>
        <v>712.7</v>
      </c>
      <c r="G66" s="1">
        <f t="shared" si="10"/>
        <v>743.4</v>
      </c>
      <c r="H66" s="1">
        <f t="shared" si="10"/>
        <v>763.3</v>
      </c>
      <c r="I66" s="1">
        <f t="shared" si="10"/>
        <v>798.5</v>
      </c>
      <c r="J66" s="1">
        <f t="shared" si="10"/>
        <v>836.2</v>
      </c>
    </row>
    <row r="67" spans="1:10" ht="11.25">
      <c r="A67" s="6">
        <v>63</v>
      </c>
      <c r="B67" s="10">
        <f t="shared" si="6"/>
        <v>421531</v>
      </c>
      <c r="C67" s="6">
        <v>419331</v>
      </c>
      <c r="D67" s="7">
        <f t="shared" si="7"/>
        <v>35127.583333333336</v>
      </c>
      <c r="E67" s="1">
        <f t="shared" si="8"/>
        <v>697</v>
      </c>
      <c r="F67" s="1">
        <f t="shared" si="10"/>
        <v>726.5</v>
      </c>
      <c r="G67" s="1">
        <f t="shared" si="10"/>
        <v>757.8</v>
      </c>
      <c r="H67" s="1">
        <f t="shared" si="10"/>
        <v>778</v>
      </c>
      <c r="I67" s="1">
        <f t="shared" si="10"/>
        <v>814</v>
      </c>
      <c r="J67" s="1">
        <f t="shared" si="10"/>
        <v>852.4</v>
      </c>
    </row>
    <row r="68" spans="1:10" ht="11.25">
      <c r="A68" s="6">
        <v>64</v>
      </c>
      <c r="B68" s="10">
        <f t="shared" si="6"/>
        <v>429531</v>
      </c>
      <c r="C68" s="6">
        <v>427331</v>
      </c>
      <c r="D68" s="7">
        <f t="shared" si="7"/>
        <v>35794.25</v>
      </c>
      <c r="E68" s="1">
        <f t="shared" si="8"/>
        <v>710.2</v>
      </c>
      <c r="F68" s="1">
        <f t="shared" si="10"/>
        <v>740.3</v>
      </c>
      <c r="G68" s="1">
        <f t="shared" si="10"/>
        <v>772.1</v>
      </c>
      <c r="H68" s="1">
        <f t="shared" si="10"/>
        <v>792.8</v>
      </c>
      <c r="I68" s="1">
        <f t="shared" si="10"/>
        <v>829.4</v>
      </c>
      <c r="J68" s="1">
        <f t="shared" si="10"/>
        <v>868.5</v>
      </c>
    </row>
    <row r="69" spans="1:10" ht="11.25">
      <c r="A69" s="6">
        <v>65</v>
      </c>
      <c r="B69" s="10">
        <f aca="true" t="shared" si="11" ref="B69:B78">$C$3+C69</f>
        <v>437531</v>
      </c>
      <c r="C69" s="6">
        <v>435331</v>
      </c>
      <c r="D69" s="7">
        <f aca="true" t="shared" si="12" ref="D69:D78">B69/12</f>
        <v>36460.916666666664</v>
      </c>
      <c r="E69" s="1">
        <f aca="true" t="shared" si="13" ref="E69:E78">ROUND((($B69*1500)/(1687.5*E$3)/112*100)*2,1)</f>
        <v>723.4</v>
      </c>
      <c r="F69" s="1">
        <f t="shared" si="10"/>
        <v>754.1</v>
      </c>
      <c r="G69" s="1">
        <f t="shared" si="10"/>
        <v>786.5</v>
      </c>
      <c r="H69" s="1">
        <f t="shared" si="10"/>
        <v>807.6</v>
      </c>
      <c r="I69" s="1">
        <f t="shared" si="10"/>
        <v>844.9</v>
      </c>
      <c r="J69" s="1">
        <f t="shared" si="10"/>
        <v>884.7</v>
      </c>
    </row>
    <row r="70" spans="1:10" ht="11.25">
      <c r="A70" s="6">
        <v>66</v>
      </c>
      <c r="B70" s="10">
        <f t="shared" si="11"/>
        <v>445531</v>
      </c>
      <c r="C70" s="6">
        <v>443331</v>
      </c>
      <c r="D70" s="7">
        <f t="shared" si="12"/>
        <v>37127.583333333336</v>
      </c>
      <c r="E70" s="1">
        <f t="shared" si="13"/>
        <v>736.7</v>
      </c>
      <c r="F70" s="1">
        <f>ROUND((($B70*1500)/(1687.5*F$3)/112*100)*2,1)</f>
        <v>767.9</v>
      </c>
      <c r="G70" s="1">
        <f>ROUND((($B70*1500)/(1687.5*G$3)/112*100)*2,1)</f>
        <v>800.9</v>
      </c>
      <c r="H70" s="1">
        <f>ROUND((($B70*1500)/(1687.5*H$3)/112*100)*2,1)</f>
        <v>822.3</v>
      </c>
      <c r="I70" s="1">
        <f>ROUND((($B70*1500)/(1687.5*I$3)/112*100)*2,1)</f>
        <v>860.3</v>
      </c>
      <c r="J70" s="1">
        <f>ROUND((($B70*1500)/(1687.5*J$3)/112*100)*2,1)</f>
        <v>900.9</v>
      </c>
    </row>
    <row r="71" spans="1:10" ht="11.25">
      <c r="A71" s="6">
        <v>67</v>
      </c>
      <c r="B71" s="10">
        <f t="shared" si="11"/>
        <v>453531</v>
      </c>
      <c r="C71" s="6">
        <v>451331</v>
      </c>
      <c r="D71" s="7">
        <f t="shared" si="12"/>
        <v>37794.25</v>
      </c>
      <c r="E71" s="1">
        <f t="shared" si="13"/>
        <v>749.9</v>
      </c>
      <c r="F71" s="1">
        <f t="shared" si="10"/>
        <v>781.6</v>
      </c>
      <c r="G71" s="1">
        <f t="shared" si="10"/>
        <v>815.3</v>
      </c>
      <c r="H71" s="1">
        <f t="shared" si="10"/>
        <v>837.1</v>
      </c>
      <c r="I71" s="1">
        <f t="shared" si="10"/>
        <v>875.8</v>
      </c>
      <c r="J71" s="1">
        <f t="shared" si="10"/>
        <v>917.1</v>
      </c>
    </row>
    <row r="72" spans="1:10" ht="11.25">
      <c r="A72" s="6">
        <v>68</v>
      </c>
      <c r="B72" s="10">
        <f t="shared" si="11"/>
        <v>461531</v>
      </c>
      <c r="C72" s="6">
        <v>459331</v>
      </c>
      <c r="D72" s="7">
        <f t="shared" si="12"/>
        <v>38460.916666666664</v>
      </c>
      <c r="E72" s="1">
        <f t="shared" si="13"/>
        <v>763.1</v>
      </c>
      <c r="F72" s="1">
        <f t="shared" si="10"/>
        <v>795.4</v>
      </c>
      <c r="G72" s="1">
        <f t="shared" si="10"/>
        <v>829.7</v>
      </c>
      <c r="H72" s="1">
        <f t="shared" si="10"/>
        <v>851.8</v>
      </c>
      <c r="I72" s="1">
        <f t="shared" si="10"/>
        <v>891.2</v>
      </c>
      <c r="J72" s="1">
        <f t="shared" si="10"/>
        <v>933.2</v>
      </c>
    </row>
    <row r="73" spans="1:10" ht="11.25">
      <c r="A73" s="6">
        <v>69</v>
      </c>
      <c r="B73" s="10">
        <f t="shared" si="11"/>
        <v>470531</v>
      </c>
      <c r="C73" s="6">
        <v>468331</v>
      </c>
      <c r="D73" s="7">
        <f t="shared" si="12"/>
        <v>39210.916666666664</v>
      </c>
      <c r="E73" s="1">
        <f t="shared" si="13"/>
        <v>778</v>
      </c>
      <c r="F73" s="1">
        <f t="shared" si="10"/>
        <v>810.9</v>
      </c>
      <c r="G73" s="1">
        <f t="shared" si="10"/>
        <v>845.8</v>
      </c>
      <c r="H73" s="1">
        <f t="shared" si="10"/>
        <v>868.5</v>
      </c>
      <c r="I73" s="1">
        <f t="shared" si="10"/>
        <v>908.6</v>
      </c>
      <c r="J73" s="1">
        <f t="shared" si="10"/>
        <v>951.4</v>
      </c>
    </row>
    <row r="74" spans="1:10" ht="11.25">
      <c r="A74" s="6">
        <v>70</v>
      </c>
      <c r="B74" s="10">
        <f t="shared" si="11"/>
        <v>479531</v>
      </c>
      <c r="C74" s="6">
        <v>477331</v>
      </c>
      <c r="D74" s="7">
        <f t="shared" si="12"/>
        <v>39960.916666666664</v>
      </c>
      <c r="E74" s="1">
        <f t="shared" si="13"/>
        <v>792.9</v>
      </c>
      <c r="F74" s="1">
        <f t="shared" si="10"/>
        <v>826.4</v>
      </c>
      <c r="G74" s="1">
        <f t="shared" si="10"/>
        <v>862</v>
      </c>
      <c r="H74" s="1">
        <f t="shared" si="10"/>
        <v>885.1</v>
      </c>
      <c r="I74" s="1">
        <f t="shared" si="10"/>
        <v>926</v>
      </c>
      <c r="J74" s="1">
        <f t="shared" si="10"/>
        <v>969.6</v>
      </c>
    </row>
    <row r="75" spans="1:10" ht="11.25">
      <c r="A75" s="6">
        <v>71</v>
      </c>
      <c r="B75" s="10">
        <f t="shared" si="11"/>
        <v>492031</v>
      </c>
      <c r="C75" s="6">
        <v>489831</v>
      </c>
      <c r="D75" s="7">
        <f t="shared" si="12"/>
        <v>41002.583333333336</v>
      </c>
      <c r="E75" s="1">
        <f t="shared" si="13"/>
        <v>813.5</v>
      </c>
      <c r="F75" s="1">
        <f t="shared" si="10"/>
        <v>848</v>
      </c>
      <c r="G75" s="1">
        <f t="shared" si="10"/>
        <v>884.5</v>
      </c>
      <c r="H75" s="1">
        <f t="shared" si="10"/>
        <v>908.1</v>
      </c>
      <c r="I75" s="1">
        <f t="shared" si="10"/>
        <v>950.1</v>
      </c>
      <c r="J75" s="1">
        <f t="shared" si="10"/>
        <v>994.9</v>
      </c>
    </row>
    <row r="76" spans="1:10" ht="11.25">
      <c r="A76" s="6">
        <v>72</v>
      </c>
      <c r="B76" s="10">
        <f t="shared" si="11"/>
        <v>501531</v>
      </c>
      <c r="C76" s="6">
        <v>499331</v>
      </c>
      <c r="D76" s="7">
        <f t="shared" si="12"/>
        <v>41794.25</v>
      </c>
      <c r="E76" s="1">
        <f t="shared" si="13"/>
        <v>829.3</v>
      </c>
      <c r="F76" s="1">
        <f t="shared" si="10"/>
        <v>864.4</v>
      </c>
      <c r="G76" s="1">
        <f t="shared" si="10"/>
        <v>901.6</v>
      </c>
      <c r="H76" s="1">
        <f t="shared" si="10"/>
        <v>925.7</v>
      </c>
      <c r="I76" s="1">
        <f t="shared" si="10"/>
        <v>968.5</v>
      </c>
      <c r="J76" s="1">
        <f t="shared" si="10"/>
        <v>1014.1</v>
      </c>
    </row>
    <row r="77" spans="1:10" ht="11.25">
      <c r="A77" s="6">
        <v>73</v>
      </c>
      <c r="B77" s="10">
        <f t="shared" si="11"/>
        <v>511031</v>
      </c>
      <c r="C77" s="6">
        <v>508831</v>
      </c>
      <c r="D77" s="7">
        <f t="shared" si="12"/>
        <v>42585.916666666664</v>
      </c>
      <c r="E77" s="1">
        <f t="shared" si="13"/>
        <v>845</v>
      </c>
      <c r="F77" s="1">
        <f t="shared" si="10"/>
        <v>880.7</v>
      </c>
      <c r="G77" s="1">
        <f t="shared" si="10"/>
        <v>918.6</v>
      </c>
      <c r="H77" s="1">
        <f t="shared" si="10"/>
        <v>943.2</v>
      </c>
      <c r="I77" s="1">
        <f t="shared" si="10"/>
        <v>986.8</v>
      </c>
      <c r="J77" s="1">
        <f t="shared" si="10"/>
        <v>1033.3</v>
      </c>
    </row>
    <row r="78" spans="1:10" ht="11.25">
      <c r="A78" s="6">
        <v>74</v>
      </c>
      <c r="B78" s="10">
        <f t="shared" si="11"/>
        <v>521031</v>
      </c>
      <c r="C78" s="6">
        <v>518831</v>
      </c>
      <c r="D78" s="7">
        <f t="shared" si="12"/>
        <v>43419.25</v>
      </c>
      <c r="E78" s="1">
        <f t="shared" si="13"/>
        <v>861.5</v>
      </c>
      <c r="F78" s="1">
        <f>ROUND((($B78*1500)/(1687.5*F$3)/112*100)*2,1)</f>
        <v>898</v>
      </c>
      <c r="G78" s="1">
        <f>ROUND((($B78*1500)/(1687.5*G$3)/112*100)*2,1)</f>
        <v>936.6</v>
      </c>
      <c r="H78" s="1">
        <f>ROUND((($B78*1500)/(1687.5*H$3)/112*100)*2,1)</f>
        <v>961.7</v>
      </c>
      <c r="I78" s="1">
        <f>ROUND((($B78*1500)/(1687.5*I$3)/112*100)*2,1)</f>
        <v>1006.1</v>
      </c>
      <c r="J78" s="1">
        <f>ROUND((($B78*1500)/(1687.5*J$3)/112*100)*2,1)</f>
        <v>1053.5</v>
      </c>
    </row>
    <row r="1044" ht="11.25">
      <c r="F1044" s="1"/>
    </row>
  </sheetData>
  <printOptions gridLines="1"/>
  <pageMargins left="0.28" right="0.22" top="0.44" bottom="0.3" header="0.28" footer="0.18"/>
  <pageSetup orientation="portrait" paperSize="9" r:id="rId1"/>
  <headerFooter alignWithMargins="0">
    <oddHeader>&amp;L&amp;"Times New Roman,Halvfet"&amp;11GRUNNSKOLEN</oddHeader>
    <oddFooter>&amp;C &amp;A 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HORDALAND FYLKESKOMMUNE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Kirkevik</dc:creator>
  <cp:keywords/>
  <dc:description/>
  <cp:lastModifiedBy>Vidar Kåsin</cp:lastModifiedBy>
  <cp:lastPrinted>2002-01-18T11:02:04Z</cp:lastPrinted>
  <dcterms:created xsi:type="dcterms:W3CDTF">2001-01-12T07:16:23Z</dcterms:created>
  <dcterms:modified xsi:type="dcterms:W3CDTF">2002-01-02T12:44:07Z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