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780" windowHeight="8835" activeTab="1"/>
  </bookViews>
  <sheets>
    <sheet name="departementsområdene_2013_2012" sheetId="1" r:id="rId1"/>
    <sheet name="departementene_2013" sheetId="2" r:id="rId2"/>
  </sheets>
  <definedNames>
    <definedName name="_xlnm._FilterDatabase" localSheetId="0" hidden="1">departementsområdene_2013_2012!$A$1:$K$75</definedName>
    <definedName name="_xlnm.Print_Titles" localSheetId="1">departementene_2013!$1:$7</definedName>
    <definedName name="_xlnm.Print_Titles" localSheetId="0">departementsområdene_2013_2012!$1:$6</definedName>
  </definedNames>
  <calcPr calcId="125725"/>
</workbook>
</file>

<file path=xl/calcChain.xml><?xml version="1.0" encoding="utf-8"?>
<calcChain xmlns="http://schemas.openxmlformats.org/spreadsheetml/2006/main">
  <c r="K9" i="1"/>
  <c r="J9"/>
  <c r="I9"/>
  <c r="K8"/>
  <c r="J8"/>
  <c r="I8"/>
  <c r="K7"/>
  <c r="J7"/>
  <c r="I7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K53"/>
  <c r="J54"/>
  <c r="K54"/>
  <c r="J55"/>
  <c r="K55"/>
  <c r="J56"/>
  <c r="K56"/>
  <c r="J57"/>
  <c r="K57"/>
  <c r="J58"/>
  <c r="K58"/>
  <c r="J59"/>
  <c r="K59"/>
  <c r="J60"/>
  <c r="K60"/>
  <c r="J61"/>
  <c r="K61"/>
  <c r="J62"/>
  <c r="K62"/>
  <c r="J63"/>
  <c r="K63"/>
  <c r="J64"/>
  <c r="K64"/>
  <c r="J65"/>
  <c r="K65"/>
  <c r="J66"/>
  <c r="K66"/>
  <c r="J67"/>
  <c r="K67"/>
  <c r="J68"/>
  <c r="K68"/>
  <c r="J69"/>
  <c r="K69"/>
  <c r="J70"/>
  <c r="K70"/>
  <c r="J71"/>
  <c r="K71"/>
  <c r="J72"/>
  <c r="K72"/>
  <c r="J73"/>
  <c r="K73"/>
  <c r="J74"/>
  <c r="K74"/>
  <c r="J75"/>
  <c r="K75"/>
  <c r="K10"/>
  <c r="J10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11"/>
  <c r="I12"/>
  <c r="I10"/>
</calcChain>
</file>

<file path=xl/sharedStrings.xml><?xml version="1.0" encoding="utf-8"?>
<sst xmlns="http://schemas.openxmlformats.org/spreadsheetml/2006/main" count="194" uniqueCount="45">
  <si>
    <t>Alle</t>
  </si>
  <si>
    <t xml:space="preserve">STATSMINISTERENS KONTOR        </t>
  </si>
  <si>
    <t>Menn</t>
  </si>
  <si>
    <t>Kvinner</t>
  </si>
  <si>
    <t xml:space="preserve">ARBEIDSDEPARTEMENTET        </t>
  </si>
  <si>
    <t xml:space="preserve">BARNE-, LIKESTILLINGS- OG INKLUDERINGSDEPARTEMENTET      </t>
  </si>
  <si>
    <t xml:space="preserve">FINANSDEPARTEMENTET        </t>
  </si>
  <si>
    <t xml:space="preserve">FISKERI- OG KYSTDEPARTEMENTET        </t>
  </si>
  <si>
    <t xml:space="preserve">FORNYINGS-, ADMINISTRASJONS- OG KIRKEDEPARTEMENTET      </t>
  </si>
  <si>
    <t xml:space="preserve">FORSVARSDEPARTEMENTET        </t>
  </si>
  <si>
    <t xml:space="preserve">HELSE- OG OMSORGSDEPARTEMENTET        </t>
  </si>
  <si>
    <t xml:space="preserve">JUSTIS- OG BEREDSKAPSDEPARTEMENTET        </t>
  </si>
  <si>
    <t>KULTURDEPARTEMENTET</t>
  </si>
  <si>
    <t xml:space="preserve">KULTURDEPARTEMENTET        </t>
  </si>
  <si>
    <t xml:space="preserve">KUNNSKAPSDEPARTEMENTET        </t>
  </si>
  <si>
    <t xml:space="preserve">LANDBRUKS- OG MATDEPARTEMENTET        </t>
  </si>
  <si>
    <t xml:space="preserve">MILJØVERNDEPARTEMENTET        </t>
  </si>
  <si>
    <t xml:space="preserve">NÆRINGS- OG HANDELSDEPARTEMENTET        </t>
  </si>
  <si>
    <t xml:space="preserve">OLJE- OG ENERGIDEPARTEMENTET        </t>
  </si>
  <si>
    <t xml:space="preserve">SAMFERDSELSDEPARTEMENTET        </t>
  </si>
  <si>
    <t xml:space="preserve">UTENRIKSDEPARTEMENTET        </t>
  </si>
  <si>
    <t xml:space="preserve">DOMSTOLENE I NORGE        </t>
  </si>
  <si>
    <t xml:space="preserve">SAMEDIGGI / SAMETINGET        </t>
  </si>
  <si>
    <t xml:space="preserve">HUSBANKEN        </t>
  </si>
  <si>
    <t xml:space="preserve">RIKSREVISJONEN        </t>
  </si>
  <si>
    <t xml:space="preserve">SIVILOMBUDSMANNEN STORTINGETS OMBUDSMANN FOR FORVALTNINGEN    </t>
  </si>
  <si>
    <t xml:space="preserve">KOMMUNAL- OG REGIONAL DEPARTEMENTET      </t>
  </si>
  <si>
    <t xml:space="preserve">KOMMUNAL- OG REGIONALDEPARTEMENTET      </t>
  </si>
  <si>
    <t xml:space="preserve"> GJENOMSNITTLIG MÅNEDSFORTJENESTE</t>
  </si>
  <si>
    <t>VARIABEL OVERTIDS- GODTGJ.</t>
  </si>
  <si>
    <t>I ALT</t>
  </si>
  <si>
    <t>BRUTTO REG. LØNN</t>
  </si>
  <si>
    <t>FASTE TILLEGG</t>
  </si>
  <si>
    <t>VARIABLE TILLEGG</t>
  </si>
  <si>
    <t>ÅRSVERK</t>
  </si>
  <si>
    <t>KRONER</t>
  </si>
  <si>
    <t>Endringer 1.10.2012 - 1.10.2013</t>
  </si>
  <si>
    <t>Pst</t>
  </si>
  <si>
    <t>Endring årsverk</t>
  </si>
  <si>
    <t>Årsverk og fortjeneste etter departementsområder, 2013 og 2012</t>
  </si>
  <si>
    <t>KJØNN</t>
  </si>
  <si>
    <t>ÅRSVERKANSLAG FOR TILSATTE PÅ HELTID OG DELTID PR. OKTOBER MÅNED 2013</t>
  </si>
  <si>
    <t xml:space="preserve">Tabell 39_b </t>
  </si>
  <si>
    <t xml:space="preserve">Tabell 39_a </t>
  </si>
  <si>
    <t>Departement</t>
  </si>
</sst>
</file>

<file path=xl/styles.xml><?xml version="1.0" encoding="utf-8"?>
<styleSheet xmlns="http://schemas.openxmlformats.org/spreadsheetml/2006/main">
  <numFmts count="1">
    <numFmt numFmtId="164" formatCode="#,##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8"/>
      <name val="Arial"/>
      <family val="2"/>
    </font>
    <font>
      <sz val="8"/>
      <color theme="3" tint="0.39997558519241921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3" tint="0.3999755851924192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i/>
      <u/>
      <sz val="8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2" borderId="1" xfId="0" applyFont="1" applyFill="1" applyBorder="1"/>
    <xf numFmtId="4" fontId="3" fillId="2" borderId="3" xfId="0" applyNumberFormat="1" applyFont="1" applyFill="1" applyBorder="1"/>
    <xf numFmtId="3" fontId="3" fillId="2" borderId="1" xfId="0" applyNumberFormat="1" applyFont="1" applyFill="1" applyBorder="1"/>
    <xf numFmtId="3" fontId="3" fillId="2" borderId="3" xfId="0" applyNumberFormat="1" applyFont="1" applyFill="1" applyBorder="1"/>
    <xf numFmtId="4" fontId="4" fillId="2" borderId="4" xfId="0" applyNumberFormat="1" applyFont="1" applyFill="1" applyBorder="1"/>
    <xf numFmtId="3" fontId="4" fillId="2" borderId="0" xfId="0" applyNumberFormat="1" applyFont="1" applyFill="1" applyBorder="1"/>
    <xf numFmtId="3" fontId="4" fillId="2" borderId="4" xfId="0" applyNumberFormat="1" applyFont="1" applyFill="1" applyBorder="1"/>
    <xf numFmtId="4" fontId="5" fillId="2" borderId="5" xfId="0" applyNumberFormat="1" applyFont="1" applyFill="1" applyBorder="1"/>
    <xf numFmtId="3" fontId="5" fillId="2" borderId="2" xfId="0" applyNumberFormat="1" applyFont="1" applyFill="1" applyBorder="1"/>
    <xf numFmtId="3" fontId="5" fillId="2" borderId="5" xfId="0" applyNumberFormat="1" applyFont="1" applyFill="1" applyBorder="1"/>
    <xf numFmtId="4" fontId="3" fillId="2" borderId="4" xfId="0" applyNumberFormat="1" applyFont="1" applyFill="1" applyBorder="1"/>
    <xf numFmtId="3" fontId="3" fillId="2" borderId="0" xfId="0" applyNumberFormat="1" applyFont="1" applyFill="1" applyBorder="1"/>
    <xf numFmtId="3" fontId="3" fillId="2" borderId="4" xfId="0" applyNumberFormat="1" applyFont="1" applyFill="1" applyBorder="1"/>
    <xf numFmtId="0" fontId="0" fillId="0" borderId="0" xfId="0"/>
    <xf numFmtId="0" fontId="11" fillId="0" borderId="1" xfId="0" applyFont="1" applyBorder="1"/>
    <xf numFmtId="0" fontId="12" fillId="0" borderId="0" xfId="0" applyFont="1" applyBorder="1"/>
    <xf numFmtId="0" fontId="13" fillId="0" borderId="2" xfId="0" applyFont="1" applyBorder="1"/>
    <xf numFmtId="0" fontId="14" fillId="0" borderId="0" xfId="0" applyFont="1"/>
    <xf numFmtId="164" fontId="3" fillId="0" borderId="0" xfId="0" applyNumberFormat="1" applyFont="1" applyFill="1" applyBorder="1"/>
    <xf numFmtId="0" fontId="12" fillId="0" borderId="0" xfId="0" applyFont="1" applyFill="1" applyBorder="1"/>
    <xf numFmtId="164" fontId="4" fillId="0" borderId="0" xfId="0" applyNumberFormat="1" applyFont="1" applyFill="1" applyBorder="1"/>
    <xf numFmtId="0" fontId="13" fillId="0" borderId="2" xfId="0" applyFont="1" applyFill="1" applyBorder="1"/>
    <xf numFmtId="164" fontId="5" fillId="0" borderId="2" xfId="0" applyNumberFormat="1" applyFont="1" applyFill="1" applyBorder="1"/>
    <xf numFmtId="0" fontId="11" fillId="0" borderId="1" xfId="0" applyFont="1" applyFill="1" applyBorder="1"/>
    <xf numFmtId="164" fontId="3" fillId="0" borderId="1" xfId="0" applyNumberFormat="1" applyFont="1" applyFill="1" applyBorder="1"/>
    <xf numFmtId="0" fontId="14" fillId="0" borderId="0" xfId="0" applyFont="1" applyFill="1"/>
    <xf numFmtId="0" fontId="16" fillId="0" borderId="0" xfId="0" applyFont="1" applyFill="1"/>
    <xf numFmtId="0" fontId="0" fillId="0" borderId="0" xfId="0" applyFill="1"/>
    <xf numFmtId="0" fontId="0" fillId="0" borderId="0" xfId="0"/>
    <xf numFmtId="4" fontId="7" fillId="2" borderId="0" xfId="0" applyNumberFormat="1" applyFont="1" applyFill="1" applyBorder="1" applyAlignment="1">
      <alignment vertical="center" wrapText="1"/>
    </xf>
    <xf numFmtId="3" fontId="3" fillId="0" borderId="7" xfId="0" applyNumberFormat="1" applyFont="1" applyFill="1" applyBorder="1"/>
    <xf numFmtId="3" fontId="4" fillId="0" borderId="11" xfId="0" applyNumberFormat="1" applyFont="1" applyFill="1" applyBorder="1"/>
    <xf numFmtId="3" fontId="5" fillId="0" borderId="13" xfId="0" applyNumberFormat="1" applyFont="1" applyFill="1" applyBorder="1"/>
    <xf numFmtId="3" fontId="3" fillId="0" borderId="3" xfId="0" applyNumberFormat="1" applyFont="1" applyFill="1" applyBorder="1"/>
    <xf numFmtId="3" fontId="4" fillId="0" borderId="4" xfId="0" applyNumberFormat="1" applyFont="1" applyFill="1" applyBorder="1"/>
    <xf numFmtId="3" fontId="5" fillId="0" borderId="5" xfId="0" applyNumberFormat="1" applyFont="1" applyFill="1" applyBorder="1"/>
    <xf numFmtId="4" fontId="7" fillId="3" borderId="0" xfId="0" applyNumberFormat="1" applyFont="1" applyFill="1" applyBorder="1" applyAlignment="1">
      <alignment vertical="center" wrapText="1"/>
    </xf>
    <xf numFmtId="4" fontId="7" fillId="3" borderId="12" xfId="0" applyNumberFormat="1" applyFont="1" applyFill="1" applyBorder="1" applyAlignment="1">
      <alignment vertical="center" wrapText="1"/>
    </xf>
    <xf numFmtId="4" fontId="0" fillId="3" borderId="0" xfId="0" applyNumberFormat="1" applyFill="1"/>
    <xf numFmtId="9" fontId="0" fillId="3" borderId="7" xfId="1" applyFont="1" applyFill="1" applyBorder="1" applyAlignment="1">
      <alignment horizontal="center"/>
    </xf>
    <xf numFmtId="9" fontId="0" fillId="3" borderId="3" xfId="1" applyFont="1" applyFill="1" applyBorder="1" applyAlignment="1">
      <alignment horizontal="center"/>
    </xf>
    <xf numFmtId="4" fontId="6" fillId="3" borderId="0" xfId="0" applyNumberFormat="1" applyFont="1" applyFill="1"/>
    <xf numFmtId="9" fontId="6" fillId="3" borderId="11" xfId="1" applyFont="1" applyFill="1" applyBorder="1" applyAlignment="1">
      <alignment horizontal="center"/>
    </xf>
    <xf numFmtId="9" fontId="6" fillId="3" borderId="4" xfId="1" applyFont="1" applyFill="1" applyBorder="1" applyAlignment="1">
      <alignment horizontal="center"/>
    </xf>
    <xf numFmtId="4" fontId="2" fillId="3" borderId="0" xfId="0" applyNumberFormat="1" applyFont="1" applyFill="1"/>
    <xf numFmtId="9" fontId="2" fillId="3" borderId="11" xfId="1" applyFont="1" applyFill="1" applyBorder="1" applyAlignment="1">
      <alignment horizontal="center"/>
    </xf>
    <xf numFmtId="9" fontId="2" fillId="3" borderId="4" xfId="1" applyFont="1" applyFill="1" applyBorder="1" applyAlignment="1">
      <alignment horizontal="center"/>
    </xf>
    <xf numFmtId="4" fontId="0" fillId="3" borderId="7" xfId="0" applyNumberFormat="1" applyFill="1" applyBorder="1"/>
    <xf numFmtId="4" fontId="6" fillId="3" borderId="11" xfId="0" applyNumberFormat="1" applyFont="1" applyFill="1" applyBorder="1"/>
    <xf numFmtId="4" fontId="2" fillId="3" borderId="13" xfId="0" applyNumberFormat="1" applyFont="1" applyFill="1" applyBorder="1"/>
    <xf numFmtId="9" fontId="2" fillId="3" borderId="13" xfId="1" applyFont="1" applyFill="1" applyBorder="1" applyAlignment="1">
      <alignment horizontal="center"/>
    </xf>
    <xf numFmtId="9" fontId="2" fillId="3" borderId="5" xfId="1" applyFont="1" applyFill="1" applyBorder="1" applyAlignment="1">
      <alignment horizontal="center"/>
    </xf>
    <xf numFmtId="9" fontId="0" fillId="3" borderId="11" xfId="1" applyFont="1" applyFill="1" applyBorder="1" applyAlignment="1">
      <alignment horizontal="center"/>
    </xf>
    <xf numFmtId="9" fontId="0" fillId="3" borderId="4" xfId="1" applyFont="1" applyFill="1" applyBorder="1" applyAlignment="1">
      <alignment horizontal="center"/>
    </xf>
    <xf numFmtId="3" fontId="3" fillId="0" borderId="7" xfId="0" applyNumberFormat="1" applyFont="1" applyBorder="1"/>
    <xf numFmtId="3" fontId="4" fillId="0" borderId="11" xfId="0" applyNumberFormat="1" applyFont="1" applyBorder="1"/>
    <xf numFmtId="3" fontId="5" fillId="0" borderId="13" xfId="0" applyNumberFormat="1" applyFont="1" applyBorder="1"/>
    <xf numFmtId="0" fontId="8" fillId="2" borderId="7" xfId="0" applyFont="1" applyFill="1" applyBorder="1"/>
    <xf numFmtId="4" fontId="7" fillId="2" borderId="12" xfId="0" applyNumberFormat="1" applyFont="1" applyFill="1" applyBorder="1" applyAlignment="1">
      <alignment vertical="center" wrapText="1"/>
    </xf>
    <xf numFmtId="4" fontId="7" fillId="2" borderId="14" xfId="0" applyNumberFormat="1" applyFont="1" applyFill="1" applyBorder="1" applyAlignment="1">
      <alignment vertical="center" wrapText="1"/>
    </xf>
    <xf numFmtId="4" fontId="7" fillId="2" borderId="15" xfId="0" applyNumberFormat="1" applyFont="1" applyFill="1" applyBorder="1" applyAlignment="1">
      <alignment horizontal="center"/>
    </xf>
    <xf numFmtId="3" fontId="3" fillId="0" borderId="1" xfId="0" applyNumberFormat="1" applyFont="1" applyBorder="1"/>
    <xf numFmtId="3" fontId="4" fillId="0" borderId="0" xfId="0" applyNumberFormat="1" applyFont="1" applyBorder="1"/>
    <xf numFmtId="3" fontId="5" fillId="0" borderId="2" xfId="0" applyNumberFormat="1" applyFont="1" applyBorder="1"/>
    <xf numFmtId="3" fontId="3" fillId="0" borderId="8" xfId="0" applyNumberFormat="1" applyFont="1" applyBorder="1"/>
    <xf numFmtId="3" fontId="4" fillId="0" borderId="12" xfId="0" applyNumberFormat="1" applyFont="1" applyBorder="1"/>
    <xf numFmtId="3" fontId="5" fillId="0" borderId="14" xfId="0" applyNumberFormat="1" applyFont="1" applyBorder="1"/>
    <xf numFmtId="0" fontId="16" fillId="0" borderId="0" xfId="0" applyFont="1"/>
    <xf numFmtId="164" fontId="3" fillId="0" borderId="3" xfId="0" applyNumberFormat="1" applyFont="1" applyBorder="1"/>
    <xf numFmtId="164" fontId="4" fillId="0" borderId="4" xfId="0" applyNumberFormat="1" applyFont="1" applyBorder="1"/>
    <xf numFmtId="164" fontId="5" fillId="0" borderId="5" xfId="0" applyNumberFormat="1" applyFont="1" applyBorder="1"/>
    <xf numFmtId="0" fontId="0" fillId="0" borderId="0" xfId="0" applyFont="1"/>
    <xf numFmtId="0" fontId="20" fillId="2" borderId="1" xfId="0" applyFont="1" applyFill="1" applyBorder="1" applyAlignment="1">
      <alignment horizontal="left"/>
    </xf>
    <xf numFmtId="4" fontId="18" fillId="2" borderId="8" xfId="0" applyNumberFormat="1" applyFont="1" applyFill="1" applyBorder="1" applyAlignment="1">
      <alignment vertical="center" wrapText="1"/>
    </xf>
    <xf numFmtId="4" fontId="18" fillId="2" borderId="12" xfId="0" applyNumberFormat="1" applyFont="1" applyFill="1" applyBorder="1" applyAlignment="1">
      <alignment vertical="center" wrapText="1"/>
    </xf>
    <xf numFmtId="4" fontId="18" fillId="2" borderId="14" xfId="0" applyNumberFormat="1" applyFont="1" applyFill="1" applyBorder="1" applyAlignment="1">
      <alignment vertical="center" wrapText="1"/>
    </xf>
    <xf numFmtId="4" fontId="18" fillId="2" borderId="15" xfId="0" applyNumberFormat="1" applyFont="1" applyFill="1" applyBorder="1" applyAlignment="1">
      <alignment horizontal="center"/>
    </xf>
    <xf numFmtId="3" fontId="17" fillId="0" borderId="0" xfId="0" applyNumberFormat="1" applyFont="1" applyFill="1"/>
    <xf numFmtId="3" fontId="17" fillId="0" borderId="0" xfId="0" applyNumberFormat="1" applyFont="1" applyFill="1" applyBorder="1"/>
    <xf numFmtId="0" fontId="20" fillId="0" borderId="0" xfId="0" applyFont="1" applyFill="1" applyAlignment="1"/>
    <xf numFmtId="0" fontId="23" fillId="0" borderId="0" xfId="0" applyFont="1" applyFill="1" applyAlignment="1">
      <alignment horizontal="left"/>
    </xf>
    <xf numFmtId="0" fontId="20" fillId="0" borderId="2" xfId="0" applyFont="1" applyFill="1" applyBorder="1" applyAlignment="1"/>
    <xf numFmtId="3" fontId="20" fillId="0" borderId="0" xfId="0" applyNumberFormat="1" applyFont="1" applyFill="1" applyBorder="1" applyAlignment="1">
      <alignment horizontal="center" wrapText="1"/>
    </xf>
    <xf numFmtId="0" fontId="14" fillId="2" borderId="0" xfId="0" applyFont="1" applyFill="1" applyBorder="1"/>
    <xf numFmtId="0" fontId="14" fillId="3" borderId="0" xfId="0" applyFont="1" applyFill="1" applyBorder="1"/>
    <xf numFmtId="0" fontId="16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left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14" fontId="14" fillId="5" borderId="2" xfId="0" applyNumberFormat="1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14" fontId="14" fillId="4" borderId="13" xfId="0" applyNumberFormat="1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3" fontId="9" fillId="3" borderId="11" xfId="0" applyNumberFormat="1" applyFont="1" applyFill="1" applyBorder="1" applyAlignment="1">
      <alignment horizontal="center" vertical="center" wrapText="1"/>
    </xf>
    <xf numFmtId="3" fontId="9" fillId="3" borderId="12" xfId="0" applyNumberFormat="1" applyFont="1" applyFill="1" applyBorder="1" applyAlignment="1">
      <alignment horizontal="center" vertical="center" wrapText="1"/>
    </xf>
    <xf numFmtId="3" fontId="9" fillId="3" borderId="13" xfId="0" applyNumberFormat="1" applyFont="1" applyFill="1" applyBorder="1" applyAlignment="1">
      <alignment horizontal="center" vertical="center" wrapText="1"/>
    </xf>
    <xf numFmtId="3" fontId="9" fillId="3" borderId="14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10" fillId="3" borderId="9" xfId="0" applyNumberFormat="1" applyFont="1" applyFill="1" applyBorder="1" applyAlignment="1">
      <alignment horizontal="center" vertical="center"/>
    </xf>
    <xf numFmtId="3" fontId="10" fillId="3" borderId="10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3" fontId="9" fillId="2" borderId="14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3" fontId="19" fillId="2" borderId="9" xfId="0" applyNumberFormat="1" applyFont="1" applyFill="1" applyBorder="1" applyAlignment="1">
      <alignment horizontal="center" vertical="center" wrapText="1"/>
    </xf>
    <xf numFmtId="3" fontId="19" fillId="2" borderId="6" xfId="0" applyNumberFormat="1" applyFont="1" applyFill="1" applyBorder="1" applyAlignment="1">
      <alignment horizontal="center" vertical="center" wrapText="1"/>
    </xf>
    <xf numFmtId="3" fontId="19" fillId="2" borderId="10" xfId="0" applyNumberFormat="1" applyFont="1" applyFill="1" applyBorder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center" vertical="center" wrapText="1"/>
    </xf>
    <xf numFmtId="3" fontId="18" fillId="2" borderId="4" xfId="0" applyNumberFormat="1" applyFont="1" applyFill="1" applyBorder="1" applyAlignment="1">
      <alignment horizontal="center" vertical="center" wrapText="1"/>
    </xf>
    <xf numFmtId="3" fontId="18" fillId="2" borderId="5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3" fontId="19" fillId="2" borderId="3" xfId="0" applyNumberFormat="1" applyFont="1" applyFill="1" applyBorder="1" applyAlignment="1">
      <alignment horizontal="center" vertical="center" wrapText="1"/>
    </xf>
    <xf numFmtId="3" fontId="19" fillId="2" borderId="5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3" fontId="21" fillId="2" borderId="6" xfId="0" applyNumberFormat="1" applyFont="1" applyFill="1" applyBorder="1" applyAlignment="1">
      <alignment horizontal="center" vertical="center"/>
    </xf>
    <xf numFmtId="3" fontId="22" fillId="2" borderId="6" xfId="0" applyNumberFormat="1" applyFont="1" applyFill="1" applyBorder="1" applyAlignment="1">
      <alignment horizontal="center" vertical="center"/>
    </xf>
    <xf numFmtId="3" fontId="22" fillId="2" borderId="10" xfId="0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3" fontId="0" fillId="0" borderId="0" xfId="0" applyNumberFormat="1" applyFont="1"/>
  </cellXfs>
  <cellStyles count="2">
    <cellStyle name="Normal" xfId="0" builtinId="0"/>
    <cellStyle name="Pros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5"/>
  <sheetViews>
    <sheetView topLeftCell="G1" zoomScaleNormal="100" workbookViewId="0">
      <selection activeCell="P10" sqref="P10"/>
    </sheetView>
  </sheetViews>
  <sheetFormatPr baseColWidth="10" defaultRowHeight="15"/>
  <cols>
    <col min="1" max="1" width="7" style="26" customWidth="1"/>
    <col min="2" max="2" width="31.42578125" style="27" customWidth="1"/>
    <col min="3" max="3" width="9.42578125" style="28" customWidth="1"/>
    <col min="4" max="4" width="8.42578125" style="28" customWidth="1"/>
    <col min="5" max="5" width="9.5703125" style="28" customWidth="1"/>
    <col min="6" max="6" width="9.42578125" customWidth="1"/>
    <col min="7" max="7" width="9.140625" customWidth="1"/>
    <col min="8" max="9" width="9.5703125" customWidth="1"/>
    <col min="10" max="10" width="10" customWidth="1"/>
    <col min="11" max="11" width="9" customWidth="1"/>
  </cols>
  <sheetData>
    <row r="1" spans="1:11" s="29" customFormat="1">
      <c r="A1" s="27" t="s">
        <v>43</v>
      </c>
      <c r="B1" s="27"/>
      <c r="C1" s="92">
        <v>41548</v>
      </c>
      <c r="D1" s="93"/>
      <c r="E1" s="93"/>
      <c r="F1" s="94">
        <v>41183</v>
      </c>
      <c r="G1" s="95"/>
      <c r="H1" s="95"/>
      <c r="I1" s="96" t="s">
        <v>36</v>
      </c>
      <c r="J1" s="97"/>
      <c r="K1" s="97"/>
    </row>
    <row r="2" spans="1:11" s="29" customFormat="1" ht="15" customHeight="1">
      <c r="A2" s="87" t="s">
        <v>39</v>
      </c>
      <c r="B2" s="87"/>
      <c r="C2" s="84"/>
      <c r="D2" s="112" t="s">
        <v>28</v>
      </c>
      <c r="E2" s="113"/>
      <c r="F2" s="84"/>
      <c r="G2" s="112" t="s">
        <v>28</v>
      </c>
      <c r="H2" s="113"/>
      <c r="I2" s="85"/>
      <c r="J2" s="100" t="s">
        <v>28</v>
      </c>
      <c r="K2" s="101"/>
    </row>
    <row r="3" spans="1:11" s="29" customFormat="1" ht="15" customHeight="1">
      <c r="A3" s="87"/>
      <c r="B3" s="87"/>
      <c r="C3" s="30"/>
      <c r="D3" s="114"/>
      <c r="E3" s="115"/>
      <c r="F3" s="30"/>
      <c r="G3" s="114"/>
      <c r="H3" s="115"/>
      <c r="I3" s="37"/>
      <c r="J3" s="102"/>
      <c r="K3" s="103"/>
    </row>
    <row r="4" spans="1:11" s="29" customFormat="1" ht="15" customHeight="1">
      <c r="C4" s="59"/>
      <c r="D4" s="88" t="s">
        <v>30</v>
      </c>
      <c r="E4" s="90" t="s">
        <v>31</v>
      </c>
      <c r="F4" s="59"/>
      <c r="G4" s="88" t="s">
        <v>30</v>
      </c>
      <c r="H4" s="90" t="s">
        <v>31</v>
      </c>
      <c r="I4" s="38"/>
      <c r="J4" s="104" t="s">
        <v>30</v>
      </c>
      <c r="K4" s="106" t="s">
        <v>31</v>
      </c>
    </row>
    <row r="5" spans="1:11" s="14" customFormat="1">
      <c r="A5" s="86"/>
      <c r="B5" s="86"/>
      <c r="C5" s="60"/>
      <c r="D5" s="89"/>
      <c r="E5" s="91"/>
      <c r="F5" s="60"/>
      <c r="G5" s="89"/>
      <c r="H5" s="91"/>
      <c r="I5" s="98" t="s">
        <v>38</v>
      </c>
      <c r="J5" s="105"/>
      <c r="K5" s="107"/>
    </row>
    <row r="6" spans="1:11" s="14" customFormat="1">
      <c r="A6" s="26"/>
      <c r="B6" s="27"/>
      <c r="C6" s="61" t="s">
        <v>34</v>
      </c>
      <c r="D6" s="110" t="s">
        <v>35</v>
      </c>
      <c r="E6" s="111"/>
      <c r="F6" s="61" t="s">
        <v>34</v>
      </c>
      <c r="G6" s="110" t="s">
        <v>35</v>
      </c>
      <c r="H6" s="111"/>
      <c r="I6" s="99"/>
      <c r="J6" s="108" t="s">
        <v>37</v>
      </c>
      <c r="K6" s="109"/>
    </row>
    <row r="7" spans="1:11">
      <c r="A7" s="24" t="s">
        <v>0</v>
      </c>
      <c r="B7" s="116" t="s">
        <v>1</v>
      </c>
      <c r="C7" s="19">
        <v>74.8</v>
      </c>
      <c r="D7" s="31">
        <v>50700</v>
      </c>
      <c r="E7" s="34">
        <v>46100</v>
      </c>
      <c r="F7" s="11">
        <v>71.099999999999994</v>
      </c>
      <c r="G7" s="12">
        <v>48800</v>
      </c>
      <c r="H7" s="13">
        <v>45300</v>
      </c>
      <c r="I7" s="39">
        <f t="shared" ref="I7:I38" si="0">C7-F7</f>
        <v>3.7000000000000028</v>
      </c>
      <c r="J7" s="40">
        <f t="shared" ref="J7:J38" si="1">D7/G7-1</f>
        <v>3.8934426229508157E-2</v>
      </c>
      <c r="K7" s="41">
        <f t="shared" ref="K7:K38" si="2">E7/H7-1</f>
        <v>1.7660044150110465E-2</v>
      </c>
    </row>
    <row r="8" spans="1:11">
      <c r="A8" s="20" t="s">
        <v>2</v>
      </c>
      <c r="B8" s="117"/>
      <c r="C8" s="21">
        <v>43</v>
      </c>
      <c r="D8" s="32">
        <v>52800</v>
      </c>
      <c r="E8" s="35">
        <v>46700</v>
      </c>
      <c r="F8" s="5">
        <v>40</v>
      </c>
      <c r="G8" s="6">
        <v>50000</v>
      </c>
      <c r="H8" s="7">
        <v>45500</v>
      </c>
      <c r="I8" s="42">
        <f t="shared" si="0"/>
        <v>3</v>
      </c>
      <c r="J8" s="43">
        <f t="shared" si="1"/>
        <v>5.600000000000005E-2</v>
      </c>
      <c r="K8" s="44">
        <f t="shared" si="2"/>
        <v>2.637362637362628E-2</v>
      </c>
    </row>
    <row r="9" spans="1:11">
      <c r="A9" s="22" t="s">
        <v>3</v>
      </c>
      <c r="B9" s="118"/>
      <c r="C9" s="23">
        <v>31.8</v>
      </c>
      <c r="D9" s="33">
        <v>47800</v>
      </c>
      <c r="E9" s="36">
        <v>45200</v>
      </c>
      <c r="F9" s="8">
        <v>31.1</v>
      </c>
      <c r="G9" s="9">
        <v>47100</v>
      </c>
      <c r="H9" s="10">
        <v>45000</v>
      </c>
      <c r="I9" s="45">
        <f t="shared" si="0"/>
        <v>0.69999999999999929</v>
      </c>
      <c r="J9" s="46">
        <f t="shared" si="1"/>
        <v>1.4861995753715496E-2</v>
      </c>
      <c r="K9" s="47">
        <f t="shared" si="2"/>
        <v>4.4444444444444731E-3</v>
      </c>
    </row>
    <row r="10" spans="1:11">
      <c r="A10" s="24" t="s">
        <v>0</v>
      </c>
      <c r="B10" s="116" t="s">
        <v>4</v>
      </c>
      <c r="C10" s="25">
        <v>14944.89</v>
      </c>
      <c r="D10" s="31">
        <v>39200</v>
      </c>
      <c r="E10" s="34">
        <v>39100</v>
      </c>
      <c r="F10" s="2">
        <v>14562.38</v>
      </c>
      <c r="G10" s="3">
        <v>38100</v>
      </c>
      <c r="H10" s="4">
        <v>38000</v>
      </c>
      <c r="I10" s="48">
        <f t="shared" si="0"/>
        <v>382.51000000000022</v>
      </c>
      <c r="J10" s="40">
        <f t="shared" si="1"/>
        <v>2.8871391076115582E-2</v>
      </c>
      <c r="K10" s="41">
        <f t="shared" si="2"/>
        <v>2.8947368421052611E-2</v>
      </c>
    </row>
    <row r="11" spans="1:11">
      <c r="A11" s="20" t="s">
        <v>2</v>
      </c>
      <c r="B11" s="117"/>
      <c r="C11" s="21">
        <v>4806.2</v>
      </c>
      <c r="D11" s="32">
        <v>41600</v>
      </c>
      <c r="E11" s="35">
        <v>41400</v>
      </c>
      <c r="F11" s="5">
        <v>4711.5600000000004</v>
      </c>
      <c r="G11" s="6">
        <v>40400</v>
      </c>
      <c r="H11" s="7">
        <v>40200</v>
      </c>
      <c r="I11" s="49">
        <f t="shared" si="0"/>
        <v>94.639999999999418</v>
      </c>
      <c r="J11" s="43">
        <f t="shared" si="1"/>
        <v>2.9702970297029729E-2</v>
      </c>
      <c r="K11" s="44">
        <f t="shared" si="2"/>
        <v>2.9850746268656803E-2</v>
      </c>
    </row>
    <row r="12" spans="1:11">
      <c r="A12" s="22" t="s">
        <v>3</v>
      </c>
      <c r="B12" s="118"/>
      <c r="C12" s="23">
        <v>10138.69</v>
      </c>
      <c r="D12" s="33">
        <v>38100</v>
      </c>
      <c r="E12" s="36">
        <v>38000</v>
      </c>
      <c r="F12" s="8">
        <v>9850.82</v>
      </c>
      <c r="G12" s="9">
        <v>37100</v>
      </c>
      <c r="H12" s="10">
        <v>37000</v>
      </c>
      <c r="I12" s="50">
        <f t="shared" si="0"/>
        <v>287.8700000000008</v>
      </c>
      <c r="J12" s="51">
        <f t="shared" si="1"/>
        <v>2.695417789757415E-2</v>
      </c>
      <c r="K12" s="52">
        <f t="shared" si="2"/>
        <v>2.7027027027026973E-2</v>
      </c>
    </row>
    <row r="13" spans="1:11">
      <c r="A13" s="24" t="s">
        <v>0</v>
      </c>
      <c r="B13" s="116" t="s">
        <v>5</v>
      </c>
      <c r="C13" s="25">
        <v>4686.7</v>
      </c>
      <c r="D13" s="31">
        <v>42800</v>
      </c>
      <c r="E13" s="34">
        <v>39300</v>
      </c>
      <c r="F13" s="2">
        <v>4892.83</v>
      </c>
      <c r="G13" s="3">
        <v>41100</v>
      </c>
      <c r="H13" s="4">
        <v>37900</v>
      </c>
      <c r="I13" s="39">
        <f t="shared" si="0"/>
        <v>-206.13000000000011</v>
      </c>
      <c r="J13" s="53">
        <f t="shared" si="1"/>
        <v>4.1362530413625365E-2</v>
      </c>
      <c r="K13" s="54">
        <f t="shared" si="2"/>
        <v>3.6939313984168942E-2</v>
      </c>
    </row>
    <row r="14" spans="1:11">
      <c r="A14" s="20" t="s">
        <v>2</v>
      </c>
      <c r="B14" s="117"/>
      <c r="C14" s="21">
        <v>1535.47</v>
      </c>
      <c r="D14" s="32">
        <v>44200</v>
      </c>
      <c r="E14" s="35">
        <v>39500</v>
      </c>
      <c r="F14" s="5">
        <v>1648.72</v>
      </c>
      <c r="G14" s="6">
        <v>42500</v>
      </c>
      <c r="H14" s="7">
        <v>38100</v>
      </c>
      <c r="I14" s="42">
        <f t="shared" si="0"/>
        <v>-113.25</v>
      </c>
      <c r="J14" s="43">
        <f t="shared" si="1"/>
        <v>4.0000000000000036E-2</v>
      </c>
      <c r="K14" s="44">
        <f t="shared" si="2"/>
        <v>3.6745406824147064E-2</v>
      </c>
    </row>
    <row r="15" spans="1:11">
      <c r="A15" s="22" t="s">
        <v>3</v>
      </c>
      <c r="B15" s="118"/>
      <c r="C15" s="23">
        <v>3151.23</v>
      </c>
      <c r="D15" s="33">
        <v>42000</v>
      </c>
      <c r="E15" s="36">
        <v>39200</v>
      </c>
      <c r="F15" s="8">
        <v>3244.11</v>
      </c>
      <c r="G15" s="9">
        <v>40400</v>
      </c>
      <c r="H15" s="10">
        <v>37900</v>
      </c>
      <c r="I15" s="45">
        <f t="shared" si="0"/>
        <v>-92.880000000000109</v>
      </c>
      <c r="J15" s="46">
        <f t="shared" si="1"/>
        <v>3.9603960396039639E-2</v>
      </c>
      <c r="K15" s="47">
        <f t="shared" si="2"/>
        <v>3.4300791556728161E-2</v>
      </c>
    </row>
    <row r="16" spans="1:11">
      <c r="A16" s="24" t="s">
        <v>0</v>
      </c>
      <c r="B16" s="116" t="s">
        <v>6</v>
      </c>
      <c r="C16" s="25">
        <v>9846.8700000000008</v>
      </c>
      <c r="D16" s="31">
        <v>41600</v>
      </c>
      <c r="E16" s="34">
        <v>40900</v>
      </c>
      <c r="F16" s="2">
        <v>9965.74</v>
      </c>
      <c r="G16" s="3">
        <v>40200</v>
      </c>
      <c r="H16" s="4">
        <v>39600</v>
      </c>
      <c r="I16" s="48">
        <f t="shared" si="0"/>
        <v>-118.86999999999898</v>
      </c>
      <c r="J16" s="40">
        <f t="shared" si="1"/>
        <v>3.4825870646766122E-2</v>
      </c>
      <c r="K16" s="41">
        <f t="shared" si="2"/>
        <v>3.2828282828282873E-2</v>
      </c>
    </row>
    <row r="17" spans="1:11">
      <c r="A17" s="20" t="s">
        <v>2</v>
      </c>
      <c r="B17" s="117"/>
      <c r="C17" s="21">
        <v>4237.2700000000004</v>
      </c>
      <c r="D17" s="32">
        <v>44200</v>
      </c>
      <c r="E17" s="35">
        <v>43200</v>
      </c>
      <c r="F17" s="5">
        <v>4286.51</v>
      </c>
      <c r="G17" s="6">
        <v>42800</v>
      </c>
      <c r="H17" s="7">
        <v>41900</v>
      </c>
      <c r="I17" s="49">
        <f t="shared" si="0"/>
        <v>-49.239999999999782</v>
      </c>
      <c r="J17" s="43">
        <f t="shared" si="1"/>
        <v>3.2710280373831724E-2</v>
      </c>
      <c r="K17" s="44">
        <f t="shared" si="2"/>
        <v>3.1026252983293645E-2</v>
      </c>
    </row>
    <row r="18" spans="1:11">
      <c r="A18" s="22" t="s">
        <v>3</v>
      </c>
      <c r="B18" s="118"/>
      <c r="C18" s="23">
        <v>5609.6</v>
      </c>
      <c r="D18" s="33">
        <v>39600</v>
      </c>
      <c r="E18" s="36">
        <v>39100</v>
      </c>
      <c r="F18" s="8">
        <v>5679.23</v>
      </c>
      <c r="G18" s="9">
        <v>38200</v>
      </c>
      <c r="H18" s="10">
        <v>37800</v>
      </c>
      <c r="I18" s="50">
        <f t="shared" si="0"/>
        <v>-69.6299999999992</v>
      </c>
      <c r="J18" s="51">
        <f t="shared" si="1"/>
        <v>3.6649214659685958E-2</v>
      </c>
      <c r="K18" s="52">
        <f t="shared" si="2"/>
        <v>3.4391534391534417E-2</v>
      </c>
    </row>
    <row r="19" spans="1:11">
      <c r="A19" s="24" t="s">
        <v>0</v>
      </c>
      <c r="B19" s="116" t="s">
        <v>7</v>
      </c>
      <c r="C19" s="25">
        <v>2327.0300000000002</v>
      </c>
      <c r="D19" s="31">
        <v>47400</v>
      </c>
      <c r="E19" s="34">
        <v>40200</v>
      </c>
      <c r="F19" s="2">
        <v>2274.63</v>
      </c>
      <c r="G19" s="3">
        <v>45200</v>
      </c>
      <c r="H19" s="4">
        <v>39000</v>
      </c>
      <c r="I19" s="39">
        <f t="shared" si="0"/>
        <v>52.400000000000091</v>
      </c>
      <c r="J19" s="53">
        <f t="shared" si="1"/>
        <v>4.8672566371681381E-2</v>
      </c>
      <c r="K19" s="54">
        <f t="shared" si="2"/>
        <v>3.076923076923066E-2</v>
      </c>
    </row>
    <row r="20" spans="1:11">
      <c r="A20" s="20" t="s">
        <v>2</v>
      </c>
      <c r="B20" s="117"/>
      <c r="C20" s="21">
        <v>1611.14</v>
      </c>
      <c r="D20" s="32">
        <v>49900</v>
      </c>
      <c r="E20" s="35">
        <v>40300</v>
      </c>
      <c r="F20" s="5">
        <v>1568.42</v>
      </c>
      <c r="G20" s="6">
        <v>47500</v>
      </c>
      <c r="H20" s="7">
        <v>39100</v>
      </c>
      <c r="I20" s="42">
        <f t="shared" si="0"/>
        <v>42.720000000000027</v>
      </c>
      <c r="J20" s="43">
        <f t="shared" si="1"/>
        <v>5.0526315789473752E-2</v>
      </c>
      <c r="K20" s="44">
        <f t="shared" si="2"/>
        <v>3.0690537084399061E-2</v>
      </c>
    </row>
    <row r="21" spans="1:11">
      <c r="A21" s="22" t="s">
        <v>3</v>
      </c>
      <c r="B21" s="118"/>
      <c r="C21" s="23">
        <v>715.89</v>
      </c>
      <c r="D21" s="33">
        <v>41800</v>
      </c>
      <c r="E21" s="36">
        <v>40200</v>
      </c>
      <c r="F21" s="8">
        <v>706.21</v>
      </c>
      <c r="G21" s="9">
        <v>40100</v>
      </c>
      <c r="H21" s="10">
        <v>38800</v>
      </c>
      <c r="I21" s="45">
        <f t="shared" si="0"/>
        <v>9.67999999999995</v>
      </c>
      <c r="J21" s="46">
        <f t="shared" si="1"/>
        <v>4.2394014962593429E-2</v>
      </c>
      <c r="K21" s="47">
        <f t="shared" si="2"/>
        <v>3.6082474226804218E-2</v>
      </c>
    </row>
    <row r="22" spans="1:11">
      <c r="A22" s="24" t="s">
        <v>0</v>
      </c>
      <c r="B22" s="116" t="s">
        <v>8</v>
      </c>
      <c r="C22" s="25">
        <v>6200.11</v>
      </c>
      <c r="D22" s="31">
        <v>43700</v>
      </c>
      <c r="E22" s="34">
        <v>42800</v>
      </c>
      <c r="F22" s="2">
        <v>5970.8</v>
      </c>
      <c r="G22" s="3">
        <v>42400</v>
      </c>
      <c r="H22" s="4">
        <v>41500</v>
      </c>
      <c r="I22" s="48">
        <f t="shared" si="0"/>
        <v>229.30999999999949</v>
      </c>
      <c r="J22" s="40">
        <f t="shared" si="1"/>
        <v>3.0660377358490587E-2</v>
      </c>
      <c r="K22" s="41">
        <f t="shared" si="2"/>
        <v>3.1325301204819356E-2</v>
      </c>
    </row>
    <row r="23" spans="1:11">
      <c r="A23" s="20" t="s">
        <v>2</v>
      </c>
      <c r="B23" s="117"/>
      <c r="C23" s="21">
        <v>3245.15</v>
      </c>
      <c r="D23" s="32">
        <v>45100</v>
      </c>
      <c r="E23" s="35">
        <v>43800</v>
      </c>
      <c r="F23" s="5">
        <v>3223.15</v>
      </c>
      <c r="G23" s="6">
        <v>43700</v>
      </c>
      <c r="H23" s="7">
        <v>42500</v>
      </c>
      <c r="I23" s="49">
        <f t="shared" si="0"/>
        <v>22</v>
      </c>
      <c r="J23" s="43">
        <f t="shared" si="1"/>
        <v>3.203661327231111E-2</v>
      </c>
      <c r="K23" s="44">
        <f t="shared" si="2"/>
        <v>3.0588235294117583E-2</v>
      </c>
    </row>
    <row r="24" spans="1:11">
      <c r="A24" s="22" t="s">
        <v>3</v>
      </c>
      <c r="B24" s="118"/>
      <c r="C24" s="23">
        <v>2954.96</v>
      </c>
      <c r="D24" s="33">
        <v>42200</v>
      </c>
      <c r="E24" s="36">
        <v>41700</v>
      </c>
      <c r="F24" s="8">
        <v>2747.65</v>
      </c>
      <c r="G24" s="9">
        <v>40800</v>
      </c>
      <c r="H24" s="10">
        <v>40400</v>
      </c>
      <c r="I24" s="50">
        <f t="shared" si="0"/>
        <v>207.30999999999995</v>
      </c>
      <c r="J24" s="51">
        <f t="shared" si="1"/>
        <v>3.4313725490196179E-2</v>
      </c>
      <c r="K24" s="52">
        <f t="shared" si="2"/>
        <v>3.2178217821782207E-2</v>
      </c>
    </row>
    <row r="25" spans="1:11">
      <c r="A25" s="24" t="s">
        <v>0</v>
      </c>
      <c r="B25" s="116" t="s">
        <v>9</v>
      </c>
      <c r="C25" s="25">
        <v>18560.28</v>
      </c>
      <c r="D25" s="31">
        <v>39900</v>
      </c>
      <c r="E25" s="34">
        <v>37800</v>
      </c>
      <c r="F25" s="2">
        <v>18282.080000000002</v>
      </c>
      <c r="G25" s="3">
        <v>39300</v>
      </c>
      <c r="H25" s="4">
        <v>36700</v>
      </c>
      <c r="I25" s="39">
        <f t="shared" si="0"/>
        <v>278.19999999999709</v>
      </c>
      <c r="J25" s="53">
        <f t="shared" si="1"/>
        <v>1.5267175572519109E-2</v>
      </c>
      <c r="K25" s="54">
        <f t="shared" si="2"/>
        <v>2.997275204359684E-2</v>
      </c>
    </row>
    <row r="26" spans="1:11">
      <c r="A26" s="20" t="s">
        <v>2</v>
      </c>
      <c r="B26" s="117"/>
      <c r="C26" s="21">
        <v>14937</v>
      </c>
      <c r="D26" s="32">
        <v>40400</v>
      </c>
      <c r="E26" s="35">
        <v>37900</v>
      </c>
      <c r="F26" s="5">
        <v>14876.19</v>
      </c>
      <c r="G26" s="6">
        <v>39800</v>
      </c>
      <c r="H26" s="7">
        <v>36900</v>
      </c>
      <c r="I26" s="42">
        <f t="shared" si="0"/>
        <v>60.809999999999491</v>
      </c>
      <c r="J26" s="43">
        <f t="shared" si="1"/>
        <v>1.5075376884422065E-2</v>
      </c>
      <c r="K26" s="44">
        <f t="shared" si="2"/>
        <v>2.7100271002709952E-2</v>
      </c>
    </row>
    <row r="27" spans="1:11">
      <c r="A27" s="22" t="s">
        <v>3</v>
      </c>
      <c r="B27" s="118"/>
      <c r="C27" s="23">
        <v>3623.28</v>
      </c>
      <c r="D27" s="33">
        <v>37700</v>
      </c>
      <c r="E27" s="36">
        <v>36900</v>
      </c>
      <c r="F27" s="8">
        <v>3405.89</v>
      </c>
      <c r="G27" s="9">
        <v>36900</v>
      </c>
      <c r="H27" s="10">
        <v>36000</v>
      </c>
      <c r="I27" s="45">
        <f t="shared" si="0"/>
        <v>217.39000000000033</v>
      </c>
      <c r="J27" s="46">
        <f t="shared" si="1"/>
        <v>2.1680216802167918E-2</v>
      </c>
      <c r="K27" s="47">
        <f t="shared" si="2"/>
        <v>2.4999999999999911E-2</v>
      </c>
    </row>
    <row r="28" spans="1:11">
      <c r="A28" s="24" t="s">
        <v>0</v>
      </c>
      <c r="B28" s="116" t="s">
        <v>10</v>
      </c>
      <c r="C28" s="25">
        <v>3199.1</v>
      </c>
      <c r="D28" s="31">
        <v>46700</v>
      </c>
      <c r="E28" s="34">
        <v>46200</v>
      </c>
      <c r="F28" s="2">
        <v>3108.3</v>
      </c>
      <c r="G28" s="3">
        <v>44800</v>
      </c>
      <c r="H28" s="4">
        <v>44300</v>
      </c>
      <c r="I28" s="48">
        <f t="shared" si="0"/>
        <v>90.799999999999727</v>
      </c>
      <c r="J28" s="40">
        <f t="shared" si="1"/>
        <v>4.2410714285714191E-2</v>
      </c>
      <c r="K28" s="41">
        <f t="shared" si="2"/>
        <v>4.2889390519187387E-2</v>
      </c>
    </row>
    <row r="29" spans="1:11">
      <c r="A29" s="20" t="s">
        <v>2</v>
      </c>
      <c r="B29" s="117"/>
      <c r="C29" s="21">
        <v>990.36</v>
      </c>
      <c r="D29" s="32">
        <v>50900</v>
      </c>
      <c r="E29" s="35">
        <v>50200</v>
      </c>
      <c r="F29" s="5">
        <v>962.57</v>
      </c>
      <c r="G29" s="6">
        <v>49200</v>
      </c>
      <c r="H29" s="7">
        <v>48600</v>
      </c>
      <c r="I29" s="49">
        <f t="shared" si="0"/>
        <v>27.789999999999964</v>
      </c>
      <c r="J29" s="43">
        <f t="shared" si="1"/>
        <v>3.4552845528455389E-2</v>
      </c>
      <c r="K29" s="44">
        <f t="shared" si="2"/>
        <v>3.292181069958855E-2</v>
      </c>
    </row>
    <row r="30" spans="1:11">
      <c r="A30" s="22" t="s">
        <v>3</v>
      </c>
      <c r="B30" s="118"/>
      <c r="C30" s="23">
        <v>2208.7399999999998</v>
      </c>
      <c r="D30" s="33">
        <v>44800</v>
      </c>
      <c r="E30" s="36">
        <v>44400</v>
      </c>
      <c r="F30" s="8">
        <v>2145.73</v>
      </c>
      <c r="G30" s="9">
        <v>42800</v>
      </c>
      <c r="H30" s="10">
        <v>42400</v>
      </c>
      <c r="I30" s="50">
        <f t="shared" si="0"/>
        <v>63.009999999999764</v>
      </c>
      <c r="J30" s="51">
        <f t="shared" si="1"/>
        <v>4.6728971962616717E-2</v>
      </c>
      <c r="K30" s="52">
        <f t="shared" si="2"/>
        <v>4.7169811320754818E-2</v>
      </c>
    </row>
    <row r="31" spans="1:11">
      <c r="A31" s="24" t="s">
        <v>0</v>
      </c>
      <c r="B31" s="116" t="s">
        <v>11</v>
      </c>
      <c r="C31" s="25">
        <v>22170.6</v>
      </c>
      <c r="D31" s="31">
        <v>42700</v>
      </c>
      <c r="E31" s="34">
        <v>37600</v>
      </c>
      <c r="F31" s="2">
        <v>21501.75</v>
      </c>
      <c r="G31" s="3">
        <v>41400</v>
      </c>
      <c r="H31" s="4">
        <v>36500</v>
      </c>
      <c r="I31" s="39">
        <f t="shared" si="0"/>
        <v>668.84999999999854</v>
      </c>
      <c r="J31" s="53">
        <f t="shared" si="1"/>
        <v>3.1400966183574797E-2</v>
      </c>
      <c r="K31" s="54">
        <f t="shared" si="2"/>
        <v>3.013698630136985E-2</v>
      </c>
    </row>
    <row r="32" spans="1:11">
      <c r="A32" s="20" t="s">
        <v>2</v>
      </c>
      <c r="B32" s="117"/>
      <c r="C32" s="21">
        <v>12160.69</v>
      </c>
      <c r="D32" s="32">
        <v>45200</v>
      </c>
      <c r="E32" s="35">
        <v>38400</v>
      </c>
      <c r="F32" s="5">
        <v>11884.73</v>
      </c>
      <c r="G32" s="6">
        <v>43900</v>
      </c>
      <c r="H32" s="7">
        <v>37200</v>
      </c>
      <c r="I32" s="42">
        <f t="shared" si="0"/>
        <v>275.96000000000095</v>
      </c>
      <c r="J32" s="43">
        <f t="shared" si="1"/>
        <v>2.9612756264236983E-2</v>
      </c>
      <c r="K32" s="44">
        <f t="shared" si="2"/>
        <v>3.2258064516129004E-2</v>
      </c>
    </row>
    <row r="33" spans="1:11">
      <c r="A33" s="22" t="s">
        <v>3</v>
      </c>
      <c r="B33" s="118"/>
      <c r="C33" s="23">
        <v>10009.91</v>
      </c>
      <c r="D33" s="33">
        <v>39700</v>
      </c>
      <c r="E33" s="36">
        <v>36600</v>
      </c>
      <c r="F33" s="8">
        <v>9617.02</v>
      </c>
      <c r="G33" s="9">
        <v>38400</v>
      </c>
      <c r="H33" s="10">
        <v>35600</v>
      </c>
      <c r="I33" s="45">
        <f t="shared" si="0"/>
        <v>392.88999999999942</v>
      </c>
      <c r="J33" s="46">
        <f t="shared" si="1"/>
        <v>3.3854166666666741E-2</v>
      </c>
      <c r="K33" s="47">
        <f t="shared" si="2"/>
        <v>2.8089887640449396E-2</v>
      </c>
    </row>
    <row r="34" spans="1:11">
      <c r="A34" s="24" t="s">
        <v>0</v>
      </c>
      <c r="B34" s="116" t="s">
        <v>27</v>
      </c>
      <c r="C34" s="25">
        <v>301.85000000000002</v>
      </c>
      <c r="D34" s="31">
        <v>48600</v>
      </c>
      <c r="E34" s="34">
        <v>48200</v>
      </c>
      <c r="F34" s="2">
        <v>278.85000000000002</v>
      </c>
      <c r="G34" s="3">
        <v>47200</v>
      </c>
      <c r="H34" s="4">
        <v>47000</v>
      </c>
      <c r="I34" s="48">
        <f t="shared" si="0"/>
        <v>23</v>
      </c>
      <c r="J34" s="40">
        <f t="shared" si="1"/>
        <v>2.9661016949152463E-2</v>
      </c>
      <c r="K34" s="41">
        <f t="shared" si="2"/>
        <v>2.5531914893617058E-2</v>
      </c>
    </row>
    <row r="35" spans="1:11">
      <c r="A35" s="20" t="s">
        <v>2</v>
      </c>
      <c r="B35" s="117"/>
      <c r="C35" s="21">
        <v>130.19999999999999</v>
      </c>
      <c r="D35" s="32">
        <v>50900</v>
      </c>
      <c r="E35" s="35">
        <v>50400</v>
      </c>
      <c r="F35" s="5">
        <v>118.2</v>
      </c>
      <c r="G35" s="6">
        <v>50200</v>
      </c>
      <c r="H35" s="7">
        <v>50100</v>
      </c>
      <c r="I35" s="49">
        <f t="shared" si="0"/>
        <v>11.999999999999986</v>
      </c>
      <c r="J35" s="43">
        <f t="shared" si="1"/>
        <v>1.3944223107569709E-2</v>
      </c>
      <c r="K35" s="44">
        <f t="shared" si="2"/>
        <v>5.9880239520957446E-3</v>
      </c>
    </row>
    <row r="36" spans="1:11">
      <c r="A36" s="22" t="s">
        <v>3</v>
      </c>
      <c r="B36" s="118"/>
      <c r="C36" s="23">
        <v>171.65</v>
      </c>
      <c r="D36" s="33">
        <v>46900</v>
      </c>
      <c r="E36" s="36">
        <v>46500</v>
      </c>
      <c r="F36" s="8">
        <v>160.65</v>
      </c>
      <c r="G36" s="9">
        <v>45000</v>
      </c>
      <c r="H36" s="10">
        <v>44700</v>
      </c>
      <c r="I36" s="50">
        <f t="shared" si="0"/>
        <v>11</v>
      </c>
      <c r="J36" s="51">
        <f t="shared" si="1"/>
        <v>4.2222222222222161E-2</v>
      </c>
      <c r="K36" s="52">
        <f t="shared" si="2"/>
        <v>4.0268456375838868E-2</v>
      </c>
    </row>
    <row r="37" spans="1:11">
      <c r="A37" s="24" t="s">
        <v>0</v>
      </c>
      <c r="B37" s="116" t="s">
        <v>13</v>
      </c>
      <c r="C37" s="25">
        <v>1354.24</v>
      </c>
      <c r="D37" s="31">
        <v>42000</v>
      </c>
      <c r="E37" s="34">
        <v>41600</v>
      </c>
      <c r="F37" s="2">
        <v>1340.33</v>
      </c>
      <c r="G37" s="3">
        <v>40700</v>
      </c>
      <c r="H37" s="4">
        <v>40400</v>
      </c>
      <c r="I37" s="48">
        <f t="shared" si="0"/>
        <v>13.910000000000082</v>
      </c>
      <c r="J37" s="40">
        <f t="shared" si="1"/>
        <v>3.1941031941032039E-2</v>
      </c>
      <c r="K37" s="41">
        <f t="shared" si="2"/>
        <v>2.9702970297029729E-2</v>
      </c>
    </row>
    <row r="38" spans="1:11">
      <c r="A38" s="20" t="s">
        <v>2</v>
      </c>
      <c r="B38" s="117"/>
      <c r="C38" s="21">
        <v>609.91999999999996</v>
      </c>
      <c r="D38" s="32">
        <v>42900</v>
      </c>
      <c r="E38" s="35">
        <v>42500</v>
      </c>
      <c r="F38" s="5">
        <v>609.65</v>
      </c>
      <c r="G38" s="6">
        <v>41800</v>
      </c>
      <c r="H38" s="7">
        <v>41400</v>
      </c>
      <c r="I38" s="49">
        <f t="shared" si="0"/>
        <v>0.26999999999998181</v>
      </c>
      <c r="J38" s="43">
        <f t="shared" si="1"/>
        <v>2.6315789473684292E-2</v>
      </c>
      <c r="K38" s="44">
        <f t="shared" si="2"/>
        <v>2.657004830917864E-2</v>
      </c>
    </row>
    <row r="39" spans="1:11">
      <c r="A39" s="22" t="s">
        <v>3</v>
      </c>
      <c r="B39" s="118"/>
      <c r="C39" s="23">
        <v>744.32</v>
      </c>
      <c r="D39" s="33">
        <v>41200</v>
      </c>
      <c r="E39" s="36">
        <v>40800</v>
      </c>
      <c r="F39" s="8">
        <v>730.68</v>
      </c>
      <c r="G39" s="9">
        <v>39800</v>
      </c>
      <c r="H39" s="10">
        <v>39600</v>
      </c>
      <c r="I39" s="50">
        <f t="shared" ref="I39:I75" si="3">C39-F39</f>
        <v>13.6400000000001</v>
      </c>
      <c r="J39" s="51">
        <f t="shared" ref="J39:J75" si="4">D39/G39-1</f>
        <v>3.5175879396984966E-2</v>
      </c>
      <c r="K39" s="52">
        <f t="shared" ref="K39:K75" si="5">E39/H39-1</f>
        <v>3.0303030303030276E-2</v>
      </c>
    </row>
    <row r="40" spans="1:11">
      <c r="A40" s="24" t="s">
        <v>0</v>
      </c>
      <c r="B40" s="116" t="s">
        <v>14</v>
      </c>
      <c r="C40" s="25">
        <v>33190.199999999997</v>
      </c>
      <c r="D40" s="31">
        <v>43800</v>
      </c>
      <c r="E40" s="34">
        <v>43200</v>
      </c>
      <c r="F40" s="2">
        <v>32798.160000000003</v>
      </c>
      <c r="G40" s="1">
        <v>42600</v>
      </c>
      <c r="H40" s="4">
        <v>42000</v>
      </c>
      <c r="I40" s="48">
        <f t="shared" si="3"/>
        <v>392.0399999999936</v>
      </c>
      <c r="J40" s="40">
        <f t="shared" si="4"/>
        <v>2.8169014084507005E-2</v>
      </c>
      <c r="K40" s="41">
        <f t="shared" si="5"/>
        <v>2.857142857142847E-2</v>
      </c>
    </row>
    <row r="41" spans="1:11">
      <c r="A41" s="20" t="s">
        <v>2</v>
      </c>
      <c r="B41" s="117"/>
      <c r="C41" s="21">
        <v>15718.56</v>
      </c>
      <c r="D41" s="32">
        <v>46000</v>
      </c>
      <c r="E41" s="35">
        <v>45300</v>
      </c>
      <c r="F41" s="5">
        <v>15651.13</v>
      </c>
      <c r="G41" s="6">
        <v>44700</v>
      </c>
      <c r="H41" s="7">
        <v>43900</v>
      </c>
      <c r="I41" s="49">
        <f t="shared" si="3"/>
        <v>67.430000000000291</v>
      </c>
      <c r="J41" s="43">
        <f t="shared" si="4"/>
        <v>2.9082774049216997E-2</v>
      </c>
      <c r="K41" s="44">
        <f t="shared" si="5"/>
        <v>3.1890660592255093E-2</v>
      </c>
    </row>
    <row r="42" spans="1:11">
      <c r="A42" s="22" t="s">
        <v>3</v>
      </c>
      <c r="B42" s="118"/>
      <c r="C42" s="23">
        <v>17471.64</v>
      </c>
      <c r="D42" s="33">
        <v>41800</v>
      </c>
      <c r="E42" s="36">
        <v>41400</v>
      </c>
      <c r="F42" s="8">
        <v>17147.03</v>
      </c>
      <c r="G42" s="9">
        <v>40700</v>
      </c>
      <c r="H42" s="10">
        <v>40200</v>
      </c>
      <c r="I42" s="50">
        <f t="shared" si="3"/>
        <v>324.61000000000058</v>
      </c>
      <c r="J42" s="51">
        <f t="shared" si="4"/>
        <v>2.7027027027026973E-2</v>
      </c>
      <c r="K42" s="52">
        <f t="shared" si="5"/>
        <v>2.9850746268656803E-2</v>
      </c>
    </row>
    <row r="43" spans="1:11">
      <c r="A43" s="24" t="s">
        <v>0</v>
      </c>
      <c r="B43" s="116" t="s">
        <v>15</v>
      </c>
      <c r="C43" s="25">
        <v>2687.38</v>
      </c>
      <c r="D43" s="31">
        <v>42700</v>
      </c>
      <c r="E43" s="34">
        <v>42500</v>
      </c>
      <c r="F43" s="2">
        <v>2674.82</v>
      </c>
      <c r="G43" s="3">
        <v>41300</v>
      </c>
      <c r="H43" s="4">
        <v>41100</v>
      </c>
      <c r="I43" s="39">
        <f t="shared" si="3"/>
        <v>12.559999999999945</v>
      </c>
      <c r="J43" s="53">
        <f t="shared" si="4"/>
        <v>3.3898305084745672E-2</v>
      </c>
      <c r="K43" s="54">
        <f t="shared" si="5"/>
        <v>3.4063260340632562E-2</v>
      </c>
    </row>
    <row r="44" spans="1:11">
      <c r="A44" s="20" t="s">
        <v>2</v>
      </c>
      <c r="B44" s="117"/>
      <c r="C44" s="21">
        <v>1118.46</v>
      </c>
      <c r="D44" s="32">
        <v>44700</v>
      </c>
      <c r="E44" s="35">
        <v>44300</v>
      </c>
      <c r="F44" s="5">
        <v>1133.19</v>
      </c>
      <c r="G44" s="6">
        <v>43200</v>
      </c>
      <c r="H44" s="7">
        <v>42900</v>
      </c>
      <c r="I44" s="42">
        <f t="shared" si="3"/>
        <v>-14.730000000000018</v>
      </c>
      <c r="J44" s="43">
        <f t="shared" si="4"/>
        <v>3.4722222222222321E-2</v>
      </c>
      <c r="K44" s="44">
        <f t="shared" si="5"/>
        <v>3.2634032634032639E-2</v>
      </c>
    </row>
    <row r="45" spans="1:11">
      <c r="A45" s="22" t="s">
        <v>3</v>
      </c>
      <c r="B45" s="118"/>
      <c r="C45" s="23">
        <v>1568.92</v>
      </c>
      <c r="D45" s="33">
        <v>41300</v>
      </c>
      <c r="E45" s="36">
        <v>41100</v>
      </c>
      <c r="F45" s="8">
        <v>1541.63</v>
      </c>
      <c r="G45" s="9">
        <v>39900</v>
      </c>
      <c r="H45" s="10">
        <v>39700</v>
      </c>
      <c r="I45" s="45">
        <f t="shared" si="3"/>
        <v>27.289999999999964</v>
      </c>
      <c r="J45" s="46">
        <f t="shared" si="4"/>
        <v>3.5087719298245723E-2</v>
      </c>
      <c r="K45" s="47">
        <f t="shared" si="5"/>
        <v>3.5264483627204024E-2</v>
      </c>
    </row>
    <row r="46" spans="1:11">
      <c r="A46" s="24" t="s">
        <v>0</v>
      </c>
      <c r="B46" s="116" t="s">
        <v>16</v>
      </c>
      <c r="C46" s="25">
        <v>2090</v>
      </c>
      <c r="D46" s="31">
        <v>43600</v>
      </c>
      <c r="E46" s="34">
        <v>42900</v>
      </c>
      <c r="F46" s="2">
        <v>2065.79</v>
      </c>
      <c r="G46" s="3">
        <v>42200</v>
      </c>
      <c r="H46" s="4">
        <v>41500</v>
      </c>
      <c r="I46" s="48">
        <f t="shared" si="3"/>
        <v>24.210000000000036</v>
      </c>
      <c r="J46" s="40">
        <f t="shared" si="4"/>
        <v>3.3175355450236976E-2</v>
      </c>
      <c r="K46" s="41">
        <f t="shared" si="5"/>
        <v>3.3734939759036076E-2</v>
      </c>
    </row>
    <row r="47" spans="1:11">
      <c r="A47" s="20" t="s">
        <v>2</v>
      </c>
      <c r="B47" s="117"/>
      <c r="C47" s="21">
        <v>971.12</v>
      </c>
      <c r="D47" s="32">
        <v>45900</v>
      </c>
      <c r="E47" s="35">
        <v>44700</v>
      </c>
      <c r="F47" s="5">
        <v>970.42</v>
      </c>
      <c r="G47" s="6">
        <v>44200</v>
      </c>
      <c r="H47" s="7">
        <v>43300</v>
      </c>
      <c r="I47" s="49">
        <f t="shared" si="3"/>
        <v>0.70000000000004547</v>
      </c>
      <c r="J47" s="43">
        <f t="shared" si="4"/>
        <v>3.8461538461538547E-2</v>
      </c>
      <c r="K47" s="44">
        <f t="shared" si="5"/>
        <v>3.2332563510392598E-2</v>
      </c>
    </row>
    <row r="48" spans="1:11">
      <c r="A48" s="22" t="s">
        <v>3</v>
      </c>
      <c r="B48" s="118"/>
      <c r="C48" s="23">
        <v>1118.8800000000001</v>
      </c>
      <c r="D48" s="33">
        <v>41600</v>
      </c>
      <c r="E48" s="36">
        <v>41300</v>
      </c>
      <c r="F48" s="8">
        <v>1095.3699999999999</v>
      </c>
      <c r="G48" s="9">
        <v>40400</v>
      </c>
      <c r="H48" s="10">
        <v>40000</v>
      </c>
      <c r="I48" s="50">
        <f t="shared" si="3"/>
        <v>23.510000000000218</v>
      </c>
      <c r="J48" s="51">
        <f t="shared" si="4"/>
        <v>2.9702970297029729E-2</v>
      </c>
      <c r="K48" s="52">
        <f t="shared" si="5"/>
        <v>3.2499999999999973E-2</v>
      </c>
    </row>
    <row r="49" spans="1:11">
      <c r="A49" s="24" t="s">
        <v>0</v>
      </c>
      <c r="B49" s="116" t="s">
        <v>17</v>
      </c>
      <c r="C49" s="25">
        <v>1771.61</v>
      </c>
      <c r="D49" s="31">
        <v>44800</v>
      </c>
      <c r="E49" s="34">
        <v>44100</v>
      </c>
      <c r="F49" s="2">
        <v>1732.4</v>
      </c>
      <c r="G49" s="3">
        <v>43100</v>
      </c>
      <c r="H49" s="4">
        <v>42300</v>
      </c>
      <c r="I49" s="39">
        <f t="shared" si="3"/>
        <v>39.209999999999809</v>
      </c>
      <c r="J49" s="53">
        <f t="shared" si="4"/>
        <v>3.9443155452436152E-2</v>
      </c>
      <c r="K49" s="54">
        <f t="shared" si="5"/>
        <v>4.2553191489361764E-2</v>
      </c>
    </row>
    <row r="50" spans="1:11">
      <c r="A50" s="20" t="s">
        <v>2</v>
      </c>
      <c r="B50" s="117"/>
      <c r="C50" s="21">
        <v>902.26</v>
      </c>
      <c r="D50" s="32">
        <v>48300</v>
      </c>
      <c r="E50" s="35">
        <v>47300</v>
      </c>
      <c r="F50" s="5">
        <v>894.43</v>
      </c>
      <c r="G50" s="6">
        <v>46500</v>
      </c>
      <c r="H50" s="7">
        <v>45300</v>
      </c>
      <c r="I50" s="42">
        <f t="shared" si="3"/>
        <v>7.8300000000000409</v>
      </c>
      <c r="J50" s="43">
        <f t="shared" si="4"/>
        <v>3.8709677419354938E-2</v>
      </c>
      <c r="K50" s="44">
        <f t="shared" si="5"/>
        <v>4.4150110375275942E-2</v>
      </c>
    </row>
    <row r="51" spans="1:11">
      <c r="A51" s="22" t="s">
        <v>3</v>
      </c>
      <c r="B51" s="118"/>
      <c r="C51" s="23">
        <v>869.35</v>
      </c>
      <c r="D51" s="33">
        <v>41200</v>
      </c>
      <c r="E51" s="36">
        <v>40900</v>
      </c>
      <c r="F51" s="8">
        <v>837.97</v>
      </c>
      <c r="G51" s="9">
        <v>39400</v>
      </c>
      <c r="H51" s="10">
        <v>39100</v>
      </c>
      <c r="I51" s="45">
        <f t="shared" si="3"/>
        <v>31.379999999999995</v>
      </c>
      <c r="J51" s="46">
        <f t="shared" si="4"/>
        <v>4.5685279187817285E-2</v>
      </c>
      <c r="K51" s="47">
        <f t="shared" si="5"/>
        <v>4.6035805626598369E-2</v>
      </c>
    </row>
    <row r="52" spans="1:11">
      <c r="A52" s="24" t="s">
        <v>0</v>
      </c>
      <c r="B52" s="116" t="s">
        <v>18</v>
      </c>
      <c r="C52" s="25">
        <v>927</v>
      </c>
      <c r="D52" s="31">
        <v>50600</v>
      </c>
      <c r="E52" s="34">
        <v>49700</v>
      </c>
      <c r="F52" s="2">
        <v>905.82</v>
      </c>
      <c r="G52" s="3">
        <v>48600</v>
      </c>
      <c r="H52" s="4">
        <v>47900</v>
      </c>
      <c r="I52" s="48">
        <f t="shared" si="3"/>
        <v>21.17999999999995</v>
      </c>
      <c r="J52" s="40">
        <f t="shared" si="4"/>
        <v>4.1152263374485631E-2</v>
      </c>
      <c r="K52" s="41">
        <f t="shared" si="5"/>
        <v>3.757828810020869E-2</v>
      </c>
    </row>
    <row r="53" spans="1:11">
      <c r="A53" s="20" t="s">
        <v>2</v>
      </c>
      <c r="B53" s="117"/>
      <c r="C53" s="21">
        <v>531.95000000000005</v>
      </c>
      <c r="D53" s="32">
        <v>53100</v>
      </c>
      <c r="E53" s="35">
        <v>51900</v>
      </c>
      <c r="F53" s="5">
        <v>530.29</v>
      </c>
      <c r="G53" s="6">
        <v>51200</v>
      </c>
      <c r="H53" s="7">
        <v>50200</v>
      </c>
      <c r="I53" s="49">
        <f t="shared" si="3"/>
        <v>1.6600000000000819</v>
      </c>
      <c r="J53" s="43">
        <f t="shared" si="4"/>
        <v>3.7109375E-2</v>
      </c>
      <c r="K53" s="44">
        <f t="shared" si="5"/>
        <v>3.3864541832669293E-2</v>
      </c>
    </row>
    <row r="54" spans="1:11">
      <c r="A54" s="22" t="s">
        <v>3</v>
      </c>
      <c r="B54" s="118"/>
      <c r="C54" s="23">
        <v>395.05</v>
      </c>
      <c r="D54" s="33">
        <v>47300</v>
      </c>
      <c r="E54" s="36">
        <v>46800</v>
      </c>
      <c r="F54" s="8">
        <v>375.53</v>
      </c>
      <c r="G54" s="9">
        <v>45000</v>
      </c>
      <c r="H54" s="10">
        <v>44600</v>
      </c>
      <c r="I54" s="50">
        <f t="shared" si="3"/>
        <v>19.520000000000039</v>
      </c>
      <c r="J54" s="51">
        <f t="shared" si="4"/>
        <v>5.1111111111111107E-2</v>
      </c>
      <c r="K54" s="52">
        <f t="shared" si="5"/>
        <v>4.9327354260089606E-2</v>
      </c>
    </row>
    <row r="55" spans="1:11">
      <c r="A55" s="24" t="s">
        <v>0</v>
      </c>
      <c r="B55" s="116" t="s">
        <v>19</v>
      </c>
      <c r="C55" s="25">
        <v>11092.05</v>
      </c>
      <c r="D55" s="31">
        <v>43200</v>
      </c>
      <c r="E55" s="34">
        <v>41500</v>
      </c>
      <c r="F55" s="2">
        <v>10760.62</v>
      </c>
      <c r="G55" s="3">
        <v>41900</v>
      </c>
      <c r="H55" s="4">
        <v>40200</v>
      </c>
      <c r="I55" s="39">
        <f t="shared" si="3"/>
        <v>331.42999999999847</v>
      </c>
      <c r="J55" s="53">
        <f t="shared" si="4"/>
        <v>3.1026252983293645E-2</v>
      </c>
      <c r="K55" s="54">
        <f t="shared" si="5"/>
        <v>3.2338308457711351E-2</v>
      </c>
    </row>
    <row r="56" spans="1:11">
      <c r="A56" s="20" t="s">
        <v>2</v>
      </c>
      <c r="B56" s="117"/>
      <c r="C56" s="21">
        <v>7551.05</v>
      </c>
      <c r="D56" s="32">
        <v>44100</v>
      </c>
      <c r="E56" s="35">
        <v>41900</v>
      </c>
      <c r="F56" s="5">
        <v>7374.65</v>
      </c>
      <c r="G56" s="6">
        <v>42700</v>
      </c>
      <c r="H56" s="7">
        <v>40600</v>
      </c>
      <c r="I56" s="42">
        <f t="shared" si="3"/>
        <v>176.40000000000055</v>
      </c>
      <c r="J56" s="43">
        <f t="shared" si="4"/>
        <v>3.2786885245901676E-2</v>
      </c>
      <c r="K56" s="44">
        <f t="shared" si="5"/>
        <v>3.2019704433497553E-2</v>
      </c>
    </row>
    <row r="57" spans="1:11">
      <c r="A57" s="22" t="s">
        <v>3</v>
      </c>
      <c r="B57" s="118"/>
      <c r="C57" s="23">
        <v>3541</v>
      </c>
      <c r="D57" s="33">
        <v>41400</v>
      </c>
      <c r="E57" s="36">
        <v>40600</v>
      </c>
      <c r="F57" s="8">
        <v>3385.97</v>
      </c>
      <c r="G57" s="9">
        <v>40200</v>
      </c>
      <c r="H57" s="10">
        <v>39400</v>
      </c>
      <c r="I57" s="45">
        <f t="shared" si="3"/>
        <v>155.0300000000002</v>
      </c>
      <c r="J57" s="46">
        <f t="shared" si="4"/>
        <v>2.9850746268656803E-2</v>
      </c>
      <c r="K57" s="47">
        <f t="shared" si="5"/>
        <v>3.0456852791878264E-2</v>
      </c>
    </row>
    <row r="58" spans="1:11">
      <c r="A58" s="24" t="s">
        <v>0</v>
      </c>
      <c r="B58" s="116" t="s">
        <v>20</v>
      </c>
      <c r="C58" s="25">
        <v>1670.2</v>
      </c>
      <c r="D58" s="31">
        <v>51100</v>
      </c>
      <c r="E58" s="34">
        <v>47900</v>
      </c>
      <c r="F58" s="2">
        <v>1700.2</v>
      </c>
      <c r="G58" s="3">
        <v>49000</v>
      </c>
      <c r="H58" s="4">
        <v>46000</v>
      </c>
      <c r="I58" s="48">
        <f t="shared" si="3"/>
        <v>-30</v>
      </c>
      <c r="J58" s="40">
        <f t="shared" si="4"/>
        <v>4.2857142857142927E-2</v>
      </c>
      <c r="K58" s="41">
        <f t="shared" si="5"/>
        <v>4.1304347826087051E-2</v>
      </c>
    </row>
    <row r="59" spans="1:11">
      <c r="A59" s="20" t="s">
        <v>2</v>
      </c>
      <c r="B59" s="117"/>
      <c r="C59" s="21">
        <v>749.26</v>
      </c>
      <c r="D59" s="32">
        <v>54200</v>
      </c>
      <c r="E59" s="35">
        <v>50100</v>
      </c>
      <c r="F59" s="5">
        <v>787.1</v>
      </c>
      <c r="G59" s="6">
        <v>52100</v>
      </c>
      <c r="H59" s="7">
        <v>48300</v>
      </c>
      <c r="I59" s="49">
        <f t="shared" si="3"/>
        <v>-37.840000000000032</v>
      </c>
      <c r="J59" s="43">
        <f t="shared" si="4"/>
        <v>4.0307101727447225E-2</v>
      </c>
      <c r="K59" s="44">
        <f t="shared" si="5"/>
        <v>3.7267080745341685E-2</v>
      </c>
    </row>
    <row r="60" spans="1:11">
      <c r="A60" s="22" t="s">
        <v>3</v>
      </c>
      <c r="B60" s="118"/>
      <c r="C60" s="23">
        <v>920.94</v>
      </c>
      <c r="D60" s="33">
        <v>48500</v>
      </c>
      <c r="E60" s="36">
        <v>46000</v>
      </c>
      <c r="F60" s="8">
        <v>913.1</v>
      </c>
      <c r="G60" s="9">
        <v>46300</v>
      </c>
      <c r="H60" s="10">
        <v>44100</v>
      </c>
      <c r="I60" s="50">
        <f t="shared" si="3"/>
        <v>7.8400000000000318</v>
      </c>
      <c r="J60" s="51">
        <f t="shared" si="4"/>
        <v>4.7516198704103729E-2</v>
      </c>
      <c r="K60" s="52">
        <f t="shared" si="5"/>
        <v>4.3083900226757343E-2</v>
      </c>
    </row>
    <row r="61" spans="1:11">
      <c r="A61" s="24" t="s">
        <v>0</v>
      </c>
      <c r="B61" s="116" t="s">
        <v>21</v>
      </c>
      <c r="C61" s="25">
        <v>1376.58</v>
      </c>
      <c r="D61" s="31">
        <v>39500</v>
      </c>
      <c r="E61" s="34">
        <v>39000</v>
      </c>
      <c r="F61" s="2">
        <v>1377.26</v>
      </c>
      <c r="G61" s="3">
        <v>38300</v>
      </c>
      <c r="H61" s="4">
        <v>37900</v>
      </c>
      <c r="I61" s="39">
        <f t="shared" si="3"/>
        <v>-0.68000000000006366</v>
      </c>
      <c r="J61" s="53">
        <f t="shared" si="4"/>
        <v>3.1331592689294974E-2</v>
      </c>
      <c r="K61" s="54">
        <f t="shared" si="5"/>
        <v>2.9023746701847042E-2</v>
      </c>
    </row>
    <row r="62" spans="1:11">
      <c r="A62" s="20" t="s">
        <v>2</v>
      </c>
      <c r="B62" s="117"/>
      <c r="C62" s="21">
        <v>393.57</v>
      </c>
      <c r="D62" s="32">
        <v>46800</v>
      </c>
      <c r="E62" s="35">
        <v>45800</v>
      </c>
      <c r="F62" s="5">
        <v>392.87</v>
      </c>
      <c r="G62" s="6">
        <v>45100</v>
      </c>
      <c r="H62" s="7">
        <v>44200</v>
      </c>
      <c r="I62" s="42">
        <f t="shared" si="3"/>
        <v>0.69999999999998863</v>
      </c>
      <c r="J62" s="43">
        <f t="shared" si="4"/>
        <v>3.7694013303769314E-2</v>
      </c>
      <c r="K62" s="44">
        <f t="shared" si="5"/>
        <v>3.6199095022624528E-2</v>
      </c>
    </row>
    <row r="63" spans="1:11">
      <c r="A63" s="22" t="s">
        <v>3</v>
      </c>
      <c r="B63" s="118"/>
      <c r="C63" s="23">
        <v>983.01</v>
      </c>
      <c r="D63" s="33">
        <v>36600</v>
      </c>
      <c r="E63" s="36">
        <v>36300</v>
      </c>
      <c r="F63" s="8">
        <v>984.39</v>
      </c>
      <c r="G63" s="9">
        <v>35700</v>
      </c>
      <c r="H63" s="10">
        <v>35400</v>
      </c>
      <c r="I63" s="45">
        <f t="shared" si="3"/>
        <v>-1.3799999999999955</v>
      </c>
      <c r="J63" s="46">
        <f t="shared" si="4"/>
        <v>2.5210084033613356E-2</v>
      </c>
      <c r="K63" s="47">
        <f t="shared" si="5"/>
        <v>2.5423728813559254E-2</v>
      </c>
    </row>
    <row r="64" spans="1:11">
      <c r="A64" s="24" t="s">
        <v>0</v>
      </c>
      <c r="B64" s="116" t="s">
        <v>22</v>
      </c>
      <c r="C64" s="25">
        <v>148.34</v>
      </c>
      <c r="D64" s="31">
        <v>42000</v>
      </c>
      <c r="E64" s="34">
        <v>41200</v>
      </c>
      <c r="F64" s="2">
        <v>144.18</v>
      </c>
      <c r="G64" s="3">
        <v>40800</v>
      </c>
      <c r="H64" s="4">
        <v>40200</v>
      </c>
      <c r="I64" s="48">
        <f t="shared" si="3"/>
        <v>4.1599999999999966</v>
      </c>
      <c r="J64" s="40">
        <f t="shared" si="4"/>
        <v>2.9411764705882248E-2</v>
      </c>
      <c r="K64" s="41">
        <f t="shared" si="5"/>
        <v>2.4875621890547261E-2</v>
      </c>
    </row>
    <row r="65" spans="1:11">
      <c r="A65" s="20" t="s">
        <v>2</v>
      </c>
      <c r="B65" s="117"/>
      <c r="C65" s="21">
        <v>53.17</v>
      </c>
      <c r="D65" s="32">
        <v>43700</v>
      </c>
      <c r="E65" s="35">
        <v>42700</v>
      </c>
      <c r="F65" s="5">
        <v>53.18</v>
      </c>
      <c r="G65" s="6">
        <v>42400</v>
      </c>
      <c r="H65" s="7">
        <v>41500</v>
      </c>
      <c r="I65" s="49">
        <f t="shared" si="3"/>
        <v>-9.9999999999980105E-3</v>
      </c>
      <c r="J65" s="43">
        <f t="shared" si="4"/>
        <v>3.0660377358490587E-2</v>
      </c>
      <c r="K65" s="44">
        <f t="shared" si="5"/>
        <v>2.8915662650602414E-2</v>
      </c>
    </row>
    <row r="66" spans="1:11">
      <c r="A66" s="22" t="s">
        <v>3</v>
      </c>
      <c r="B66" s="118"/>
      <c r="C66" s="23">
        <v>95.17</v>
      </c>
      <c r="D66" s="33">
        <v>41000</v>
      </c>
      <c r="E66" s="36">
        <v>40400</v>
      </c>
      <c r="F66" s="8">
        <v>91</v>
      </c>
      <c r="G66" s="9">
        <v>39800</v>
      </c>
      <c r="H66" s="10">
        <v>39500</v>
      </c>
      <c r="I66" s="50">
        <f t="shared" si="3"/>
        <v>4.1700000000000017</v>
      </c>
      <c r="J66" s="51">
        <f t="shared" si="4"/>
        <v>3.015075376884413E-2</v>
      </c>
      <c r="K66" s="52">
        <f t="shared" si="5"/>
        <v>2.2784810126582178E-2</v>
      </c>
    </row>
    <row r="67" spans="1:11">
      <c r="A67" s="24" t="s">
        <v>0</v>
      </c>
      <c r="B67" s="116" t="s">
        <v>23</v>
      </c>
      <c r="C67" s="25">
        <v>319.48</v>
      </c>
      <c r="D67" s="31">
        <v>47100</v>
      </c>
      <c r="E67" s="34">
        <v>46900</v>
      </c>
      <c r="F67" s="2">
        <v>329.05</v>
      </c>
      <c r="G67" s="3">
        <v>45900</v>
      </c>
      <c r="H67" s="4">
        <v>45600</v>
      </c>
      <c r="I67" s="39">
        <f t="shared" si="3"/>
        <v>-9.5699999999999932</v>
      </c>
      <c r="J67" s="53">
        <f t="shared" si="4"/>
        <v>2.614379084967311E-2</v>
      </c>
      <c r="K67" s="54">
        <f t="shared" si="5"/>
        <v>2.8508771929824483E-2</v>
      </c>
    </row>
    <row r="68" spans="1:11">
      <c r="A68" s="20" t="s">
        <v>2</v>
      </c>
      <c r="B68" s="117"/>
      <c r="C68" s="21">
        <v>124.6</v>
      </c>
      <c r="D68" s="32">
        <v>49800</v>
      </c>
      <c r="E68" s="35">
        <v>49600</v>
      </c>
      <c r="F68" s="5">
        <v>128.15</v>
      </c>
      <c r="G68" s="6">
        <v>48600</v>
      </c>
      <c r="H68" s="7">
        <v>48300</v>
      </c>
      <c r="I68" s="42">
        <f t="shared" si="3"/>
        <v>-3.5500000000000114</v>
      </c>
      <c r="J68" s="43">
        <f t="shared" si="4"/>
        <v>2.4691358024691468E-2</v>
      </c>
      <c r="K68" s="44">
        <f t="shared" si="5"/>
        <v>2.6915113871635699E-2</v>
      </c>
    </row>
    <row r="69" spans="1:11">
      <c r="A69" s="22" t="s">
        <v>3</v>
      </c>
      <c r="B69" s="118"/>
      <c r="C69" s="23">
        <v>194.88</v>
      </c>
      <c r="D69" s="33">
        <v>45400</v>
      </c>
      <c r="E69" s="36">
        <v>45100</v>
      </c>
      <c r="F69" s="8">
        <v>200.9</v>
      </c>
      <c r="G69" s="9">
        <v>44200</v>
      </c>
      <c r="H69" s="10">
        <v>44000</v>
      </c>
      <c r="I69" s="45">
        <f t="shared" si="3"/>
        <v>-6.0200000000000102</v>
      </c>
      <c r="J69" s="46">
        <f t="shared" si="4"/>
        <v>2.7149321266968229E-2</v>
      </c>
      <c r="K69" s="47">
        <f t="shared" si="5"/>
        <v>2.4999999999999911E-2</v>
      </c>
    </row>
    <row r="70" spans="1:11">
      <c r="A70" s="24" t="s">
        <v>0</v>
      </c>
      <c r="B70" s="116" t="s">
        <v>24</v>
      </c>
      <c r="C70" s="25">
        <v>482.04</v>
      </c>
      <c r="D70" s="31">
        <v>47000</v>
      </c>
      <c r="E70" s="34">
        <v>45600</v>
      </c>
      <c r="F70" s="2">
        <v>485.65</v>
      </c>
      <c r="G70" s="3">
        <v>45500</v>
      </c>
      <c r="H70" s="4">
        <v>44100</v>
      </c>
      <c r="I70" s="48">
        <f t="shared" si="3"/>
        <v>-3.6099999999999568</v>
      </c>
      <c r="J70" s="40">
        <f t="shared" si="4"/>
        <v>3.2967032967033072E-2</v>
      </c>
      <c r="K70" s="41">
        <f t="shared" si="5"/>
        <v>3.4013605442176909E-2</v>
      </c>
    </row>
    <row r="71" spans="1:11">
      <c r="A71" s="20" t="s">
        <v>2</v>
      </c>
      <c r="B71" s="117"/>
      <c r="C71" s="21">
        <v>209.25</v>
      </c>
      <c r="D71" s="32">
        <v>48400</v>
      </c>
      <c r="E71" s="35">
        <v>46800</v>
      </c>
      <c r="F71" s="5">
        <v>206.4</v>
      </c>
      <c r="G71" s="6">
        <v>47100</v>
      </c>
      <c r="H71" s="7">
        <v>45200</v>
      </c>
      <c r="I71" s="49">
        <f t="shared" si="3"/>
        <v>2.8499999999999943</v>
      </c>
      <c r="J71" s="43">
        <f t="shared" si="4"/>
        <v>2.7600849256900206E-2</v>
      </c>
      <c r="K71" s="44">
        <f t="shared" si="5"/>
        <v>3.539823008849563E-2</v>
      </c>
    </row>
    <row r="72" spans="1:11">
      <c r="A72" s="22" t="s">
        <v>3</v>
      </c>
      <c r="B72" s="118"/>
      <c r="C72" s="23">
        <v>272.79000000000002</v>
      </c>
      <c r="D72" s="33">
        <v>45900</v>
      </c>
      <c r="E72" s="36">
        <v>44700</v>
      </c>
      <c r="F72" s="8">
        <v>279.25</v>
      </c>
      <c r="G72" s="9">
        <v>44300</v>
      </c>
      <c r="H72" s="10">
        <v>43300</v>
      </c>
      <c r="I72" s="50">
        <f t="shared" si="3"/>
        <v>-6.4599999999999795</v>
      </c>
      <c r="J72" s="51">
        <f t="shared" si="4"/>
        <v>3.6117381489841893E-2</v>
      </c>
      <c r="K72" s="52">
        <f t="shared" si="5"/>
        <v>3.2332563510392598E-2</v>
      </c>
    </row>
    <row r="73" spans="1:11">
      <c r="A73" s="24" t="s">
        <v>0</v>
      </c>
      <c r="B73" s="116" t="s">
        <v>25</v>
      </c>
      <c r="C73" s="25">
        <v>50.06</v>
      </c>
      <c r="D73" s="31">
        <v>52000</v>
      </c>
      <c r="E73" s="34">
        <v>51600</v>
      </c>
      <c r="F73" s="2">
        <v>49.63</v>
      </c>
      <c r="G73" s="3">
        <v>48400</v>
      </c>
      <c r="H73" s="4">
        <v>47900</v>
      </c>
      <c r="I73" s="48">
        <f t="shared" si="3"/>
        <v>0.42999999999999972</v>
      </c>
      <c r="J73" s="40">
        <f t="shared" si="4"/>
        <v>7.4380165289256173E-2</v>
      </c>
      <c r="K73" s="41">
        <f t="shared" si="5"/>
        <v>7.7244258872651406E-2</v>
      </c>
    </row>
    <row r="74" spans="1:11">
      <c r="A74" s="20" t="s">
        <v>2</v>
      </c>
      <c r="B74" s="117"/>
      <c r="C74" s="21">
        <v>12.5</v>
      </c>
      <c r="D74" s="32">
        <v>53000</v>
      </c>
      <c r="E74" s="35">
        <v>52300</v>
      </c>
      <c r="F74" s="5">
        <v>12.4</v>
      </c>
      <c r="G74" s="6">
        <v>49200</v>
      </c>
      <c r="H74" s="7">
        <v>48700</v>
      </c>
      <c r="I74" s="49">
        <f t="shared" si="3"/>
        <v>9.9999999999999645E-2</v>
      </c>
      <c r="J74" s="43">
        <f t="shared" si="4"/>
        <v>7.7235772357723498E-2</v>
      </c>
      <c r="K74" s="44">
        <f t="shared" si="5"/>
        <v>7.3921971252566721E-2</v>
      </c>
    </row>
    <row r="75" spans="1:11">
      <c r="A75" s="22" t="s">
        <v>3</v>
      </c>
      <c r="B75" s="118"/>
      <c r="C75" s="23">
        <v>37.56</v>
      </c>
      <c r="D75" s="33">
        <v>51700</v>
      </c>
      <c r="E75" s="36">
        <v>51300</v>
      </c>
      <c r="F75" s="8">
        <v>37.229999999999997</v>
      </c>
      <c r="G75" s="9">
        <v>48200</v>
      </c>
      <c r="H75" s="10">
        <v>47700</v>
      </c>
      <c r="I75" s="50">
        <f t="shared" si="3"/>
        <v>0.3300000000000054</v>
      </c>
      <c r="J75" s="51">
        <f t="shared" si="4"/>
        <v>7.2614107883817391E-2</v>
      </c>
      <c r="K75" s="52">
        <f t="shared" si="5"/>
        <v>7.547169811320753E-2</v>
      </c>
    </row>
  </sheetData>
  <autoFilter ref="A1:K75">
    <filterColumn colId="2" showButton="0"/>
    <filterColumn colId="3" showButton="0"/>
    <filterColumn colId="5" showButton="0"/>
    <filterColumn colId="6" showButton="0"/>
    <filterColumn colId="8" showButton="0"/>
    <filterColumn colId="9" showButton="0"/>
  </autoFilter>
  <mergeCells count="41">
    <mergeCell ref="B37:B39"/>
    <mergeCell ref="B73:B75"/>
    <mergeCell ref="B70:B72"/>
    <mergeCell ref="B67:B69"/>
    <mergeCell ref="B64:B66"/>
    <mergeCell ref="B61:B63"/>
    <mergeCell ref="B58:B60"/>
    <mergeCell ref="B55:B57"/>
    <mergeCell ref="B52:B54"/>
    <mergeCell ref="B49:B51"/>
    <mergeCell ref="B46:B48"/>
    <mergeCell ref="B43:B45"/>
    <mergeCell ref="B40:B42"/>
    <mergeCell ref="B22:B24"/>
    <mergeCell ref="B25:B27"/>
    <mergeCell ref="B28:B30"/>
    <mergeCell ref="B31:B33"/>
    <mergeCell ref="B34:B36"/>
    <mergeCell ref="B10:B12"/>
    <mergeCell ref="B7:B9"/>
    <mergeCell ref="B13:B15"/>
    <mergeCell ref="B16:B18"/>
    <mergeCell ref="B19:B21"/>
    <mergeCell ref="D6:E6"/>
    <mergeCell ref="D2:E3"/>
    <mergeCell ref="G2:H3"/>
    <mergeCell ref="G4:G5"/>
    <mergeCell ref="H4:H5"/>
    <mergeCell ref="G6:H6"/>
    <mergeCell ref="F1:H1"/>
    <mergeCell ref="I1:K1"/>
    <mergeCell ref="I5:I6"/>
    <mergeCell ref="J2:K3"/>
    <mergeCell ref="J4:J5"/>
    <mergeCell ref="K4:K5"/>
    <mergeCell ref="J6:K6"/>
    <mergeCell ref="A5:B5"/>
    <mergeCell ref="A2:B3"/>
    <mergeCell ref="D4:D5"/>
    <mergeCell ref="E4:E5"/>
    <mergeCell ref="C1:E1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  <headerFooter>
    <oddHeader>&amp;LKMD/mars 2014</oddHeader>
    <oddFooter>&amp;CKilde: Statens sentrale tjenestemannsregister (SST) pr 1.10.2013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tabSelected="1" zoomScaleNormal="100" workbookViewId="0"/>
  </sheetViews>
  <sheetFormatPr baseColWidth="10" defaultRowHeight="15"/>
  <cols>
    <col min="1" max="1" width="6" style="18" customWidth="1"/>
    <col min="2" max="2" width="29" style="68" customWidth="1"/>
    <col min="3" max="3" width="8.5703125" style="72" customWidth="1"/>
    <col min="4" max="4" width="11.42578125" style="72"/>
    <col min="5" max="5" width="9.85546875" style="72" customWidth="1"/>
    <col min="6" max="6" width="7" style="72" customWidth="1"/>
    <col min="7" max="7" width="8" style="72" customWidth="1"/>
    <col min="8" max="8" width="8.7109375" style="72" customWidth="1"/>
    <col min="9" max="16384" width="11.42578125" style="72"/>
  </cols>
  <sheetData>
    <row r="1" spans="1:10">
      <c r="A1" s="80" t="s">
        <v>42</v>
      </c>
      <c r="B1" s="81"/>
      <c r="C1" s="78"/>
      <c r="D1" s="79"/>
      <c r="E1" s="79"/>
      <c r="F1" s="79"/>
      <c r="G1" s="68"/>
      <c r="H1" s="68"/>
    </row>
    <row r="2" spans="1:10">
      <c r="A2" s="72"/>
      <c r="B2" s="72"/>
      <c r="C2" s="68"/>
      <c r="D2" s="68"/>
      <c r="E2" s="68"/>
      <c r="F2" s="68"/>
      <c r="G2" s="68"/>
      <c r="H2" s="68"/>
    </row>
    <row r="3" spans="1:10">
      <c r="A3" s="82" t="s">
        <v>41</v>
      </c>
      <c r="B3" s="82"/>
      <c r="C3" s="82"/>
      <c r="D3" s="82"/>
      <c r="E3" s="83"/>
      <c r="F3" s="83"/>
      <c r="G3" s="68"/>
      <c r="H3" s="68"/>
    </row>
    <row r="4" spans="1:10">
      <c r="A4" s="58"/>
      <c r="B4" s="73"/>
      <c r="C4" s="74"/>
      <c r="D4" s="119" t="s">
        <v>28</v>
      </c>
      <c r="E4" s="120"/>
      <c r="F4" s="120"/>
      <c r="G4" s="121"/>
      <c r="H4" s="122" t="s">
        <v>29</v>
      </c>
    </row>
    <row r="5" spans="1:10">
      <c r="A5" s="129" t="s">
        <v>40</v>
      </c>
      <c r="B5" s="125" t="s">
        <v>44</v>
      </c>
      <c r="C5" s="75"/>
      <c r="D5" s="127" t="s">
        <v>30</v>
      </c>
      <c r="E5" s="122" t="s">
        <v>31</v>
      </c>
      <c r="F5" s="122" t="s">
        <v>32</v>
      </c>
      <c r="G5" s="122" t="s">
        <v>33</v>
      </c>
      <c r="H5" s="123"/>
    </row>
    <row r="6" spans="1:10">
      <c r="A6" s="129"/>
      <c r="B6" s="125"/>
      <c r="C6" s="76"/>
      <c r="D6" s="128"/>
      <c r="E6" s="124"/>
      <c r="F6" s="124"/>
      <c r="G6" s="124"/>
      <c r="H6" s="124"/>
    </row>
    <row r="7" spans="1:10">
      <c r="A7" s="130"/>
      <c r="B7" s="126"/>
      <c r="C7" s="77" t="s">
        <v>34</v>
      </c>
      <c r="D7" s="131" t="s">
        <v>35</v>
      </c>
      <c r="E7" s="132"/>
      <c r="F7" s="132"/>
      <c r="G7" s="132"/>
      <c r="H7" s="133"/>
    </row>
    <row r="8" spans="1:10">
      <c r="A8" s="15" t="s">
        <v>0</v>
      </c>
      <c r="B8" s="137" t="s">
        <v>1</v>
      </c>
      <c r="C8" s="69">
        <v>74.8</v>
      </c>
      <c r="D8" s="62">
        <v>50700</v>
      </c>
      <c r="E8" s="55">
        <v>46100</v>
      </c>
      <c r="F8" s="62">
        <v>4500</v>
      </c>
      <c r="G8" s="62">
        <v>0</v>
      </c>
      <c r="H8" s="65">
        <v>8000</v>
      </c>
      <c r="I8" s="143"/>
      <c r="J8" s="143"/>
    </row>
    <row r="9" spans="1:10">
      <c r="A9" s="16" t="s">
        <v>2</v>
      </c>
      <c r="B9" s="138"/>
      <c r="C9" s="70">
        <v>43</v>
      </c>
      <c r="D9" s="63">
        <v>52800</v>
      </c>
      <c r="E9" s="56">
        <v>46700</v>
      </c>
      <c r="F9" s="63">
        <v>6000</v>
      </c>
      <c r="G9" s="63">
        <v>0</v>
      </c>
      <c r="H9" s="66">
        <v>10800</v>
      </c>
    </row>
    <row r="10" spans="1:10">
      <c r="A10" s="17" t="s">
        <v>3</v>
      </c>
      <c r="B10" s="139"/>
      <c r="C10" s="71">
        <v>31.8</v>
      </c>
      <c r="D10" s="64">
        <v>47800</v>
      </c>
      <c r="E10" s="57">
        <v>45200</v>
      </c>
      <c r="F10" s="64">
        <v>2500</v>
      </c>
      <c r="G10" s="64">
        <v>0</v>
      </c>
      <c r="H10" s="67">
        <v>4200</v>
      </c>
    </row>
    <row r="11" spans="1:10">
      <c r="A11" s="15" t="s">
        <v>0</v>
      </c>
      <c r="B11" s="134" t="s">
        <v>4</v>
      </c>
      <c r="C11" s="69">
        <v>195.09</v>
      </c>
      <c r="D11" s="62">
        <v>49000</v>
      </c>
      <c r="E11" s="55">
        <v>48600</v>
      </c>
      <c r="F11" s="62">
        <v>300</v>
      </c>
      <c r="G11" s="62">
        <v>100</v>
      </c>
      <c r="H11" s="65">
        <v>1200</v>
      </c>
    </row>
    <row r="12" spans="1:10">
      <c r="A12" s="16" t="s">
        <v>2</v>
      </c>
      <c r="B12" s="135"/>
      <c r="C12" s="70">
        <v>72</v>
      </c>
      <c r="D12" s="63">
        <v>52300</v>
      </c>
      <c r="E12" s="56">
        <v>51500</v>
      </c>
      <c r="F12" s="63">
        <v>600</v>
      </c>
      <c r="G12" s="63">
        <v>100</v>
      </c>
      <c r="H12" s="66">
        <v>1800</v>
      </c>
    </row>
    <row r="13" spans="1:10">
      <c r="A13" s="17" t="s">
        <v>3</v>
      </c>
      <c r="B13" s="136"/>
      <c r="C13" s="71">
        <v>123.09</v>
      </c>
      <c r="D13" s="64">
        <v>47100</v>
      </c>
      <c r="E13" s="57">
        <v>46800</v>
      </c>
      <c r="F13" s="64">
        <v>200</v>
      </c>
      <c r="G13" s="64">
        <v>100</v>
      </c>
      <c r="H13" s="67">
        <v>900</v>
      </c>
    </row>
    <row r="14" spans="1:10">
      <c r="A14" s="15" t="s">
        <v>0</v>
      </c>
      <c r="B14" s="134" t="s">
        <v>5</v>
      </c>
      <c r="C14" s="69">
        <v>181.05</v>
      </c>
      <c r="D14" s="62">
        <v>48200</v>
      </c>
      <c r="E14" s="55">
        <v>47500</v>
      </c>
      <c r="F14" s="62">
        <v>400</v>
      </c>
      <c r="G14" s="62">
        <v>200</v>
      </c>
      <c r="H14" s="65">
        <v>1300</v>
      </c>
    </row>
    <row r="15" spans="1:10">
      <c r="A15" s="16" t="s">
        <v>2</v>
      </c>
      <c r="B15" s="135"/>
      <c r="C15" s="70">
        <v>52.55</v>
      </c>
      <c r="D15" s="63">
        <v>50000</v>
      </c>
      <c r="E15" s="56">
        <v>49800</v>
      </c>
      <c r="F15" s="63">
        <v>0</v>
      </c>
      <c r="G15" s="63">
        <v>200</v>
      </c>
      <c r="H15" s="66">
        <v>700</v>
      </c>
    </row>
    <row r="16" spans="1:10">
      <c r="A16" s="17" t="s">
        <v>3</v>
      </c>
      <c r="B16" s="136"/>
      <c r="C16" s="71">
        <v>128.5</v>
      </c>
      <c r="D16" s="64">
        <v>47400</v>
      </c>
      <c r="E16" s="57">
        <v>46600</v>
      </c>
      <c r="F16" s="64">
        <v>600</v>
      </c>
      <c r="G16" s="64">
        <v>200</v>
      </c>
      <c r="H16" s="67">
        <v>1500</v>
      </c>
    </row>
    <row r="17" spans="1:8">
      <c r="A17" s="15" t="s">
        <v>0</v>
      </c>
      <c r="B17" s="134" t="s">
        <v>6</v>
      </c>
      <c r="C17" s="69">
        <v>300.95</v>
      </c>
      <c r="D17" s="62">
        <v>53600</v>
      </c>
      <c r="E17" s="55">
        <v>53100</v>
      </c>
      <c r="F17" s="62">
        <v>400</v>
      </c>
      <c r="G17" s="62">
        <v>100</v>
      </c>
      <c r="H17" s="65">
        <v>2900</v>
      </c>
    </row>
    <row r="18" spans="1:8">
      <c r="A18" s="16" t="s">
        <v>2</v>
      </c>
      <c r="B18" s="135"/>
      <c r="C18" s="70">
        <v>164.7</v>
      </c>
      <c r="D18" s="63">
        <v>57900</v>
      </c>
      <c r="E18" s="56">
        <v>57500</v>
      </c>
      <c r="F18" s="63">
        <v>300</v>
      </c>
      <c r="G18" s="63">
        <v>100</v>
      </c>
      <c r="H18" s="66">
        <v>3600</v>
      </c>
    </row>
    <row r="19" spans="1:8">
      <c r="A19" s="17" t="s">
        <v>3</v>
      </c>
      <c r="B19" s="136"/>
      <c r="C19" s="71">
        <v>136.25</v>
      </c>
      <c r="D19" s="64">
        <v>48400</v>
      </c>
      <c r="E19" s="57">
        <v>47900</v>
      </c>
      <c r="F19" s="64">
        <v>400</v>
      </c>
      <c r="G19" s="64">
        <v>100</v>
      </c>
      <c r="H19" s="67">
        <v>2100</v>
      </c>
    </row>
    <row r="20" spans="1:8">
      <c r="A20" s="15" t="s">
        <v>0</v>
      </c>
      <c r="B20" s="134" t="s">
        <v>7</v>
      </c>
      <c r="C20" s="69">
        <v>117.64</v>
      </c>
      <c r="D20" s="62">
        <v>47900</v>
      </c>
      <c r="E20" s="55">
        <v>47500</v>
      </c>
      <c r="F20" s="62">
        <v>200</v>
      </c>
      <c r="G20" s="62">
        <v>200</v>
      </c>
      <c r="H20" s="65">
        <v>1600</v>
      </c>
    </row>
    <row r="21" spans="1:8">
      <c r="A21" s="16" t="s">
        <v>2</v>
      </c>
      <c r="B21" s="135"/>
      <c r="C21" s="70">
        <v>48.8</v>
      </c>
      <c r="D21" s="63">
        <v>51100</v>
      </c>
      <c r="E21" s="56">
        <v>50600</v>
      </c>
      <c r="F21" s="63">
        <v>200</v>
      </c>
      <c r="G21" s="63">
        <v>200</v>
      </c>
      <c r="H21" s="66">
        <v>1900</v>
      </c>
    </row>
    <row r="22" spans="1:8">
      <c r="A22" s="17" t="s">
        <v>3</v>
      </c>
      <c r="B22" s="136"/>
      <c r="C22" s="71">
        <v>68.84</v>
      </c>
      <c r="D22" s="64">
        <v>45700</v>
      </c>
      <c r="E22" s="57">
        <v>45200</v>
      </c>
      <c r="F22" s="64">
        <v>200</v>
      </c>
      <c r="G22" s="64">
        <v>200</v>
      </c>
      <c r="H22" s="67">
        <v>1300</v>
      </c>
    </row>
    <row r="23" spans="1:8">
      <c r="A23" s="15" t="s">
        <v>0</v>
      </c>
      <c r="B23" s="134" t="s">
        <v>8</v>
      </c>
      <c r="C23" s="69">
        <v>197.52</v>
      </c>
      <c r="D23" s="62">
        <v>49400</v>
      </c>
      <c r="E23" s="55">
        <v>48800</v>
      </c>
      <c r="F23" s="62">
        <v>400</v>
      </c>
      <c r="G23" s="62">
        <v>300</v>
      </c>
      <c r="H23" s="65">
        <v>900</v>
      </c>
    </row>
    <row r="24" spans="1:8">
      <c r="A24" s="16" t="s">
        <v>2</v>
      </c>
      <c r="B24" s="135"/>
      <c r="C24" s="70">
        <v>95.13</v>
      </c>
      <c r="D24" s="63">
        <v>53200</v>
      </c>
      <c r="E24" s="56">
        <v>52200</v>
      </c>
      <c r="F24" s="63">
        <v>800</v>
      </c>
      <c r="G24" s="63">
        <v>300</v>
      </c>
      <c r="H24" s="66">
        <v>1100</v>
      </c>
    </row>
    <row r="25" spans="1:8">
      <c r="A25" s="17" t="s">
        <v>3</v>
      </c>
      <c r="B25" s="136"/>
      <c r="C25" s="71">
        <v>102.39</v>
      </c>
      <c r="D25" s="64">
        <v>45900</v>
      </c>
      <c r="E25" s="57">
        <v>45600</v>
      </c>
      <c r="F25" s="64">
        <v>0</v>
      </c>
      <c r="G25" s="64">
        <v>300</v>
      </c>
      <c r="H25" s="67">
        <v>800</v>
      </c>
    </row>
    <row r="26" spans="1:8">
      <c r="A26" s="15" t="s">
        <v>0</v>
      </c>
      <c r="B26" s="134" t="s">
        <v>9</v>
      </c>
      <c r="C26" s="69">
        <v>386.1</v>
      </c>
      <c r="D26" s="62">
        <v>50400</v>
      </c>
      <c r="E26" s="55">
        <v>48200</v>
      </c>
      <c r="F26" s="62">
        <v>1300</v>
      </c>
      <c r="G26" s="62">
        <v>900</v>
      </c>
      <c r="H26" s="65">
        <v>1900</v>
      </c>
    </row>
    <row r="27" spans="1:8">
      <c r="A27" s="16" t="s">
        <v>2</v>
      </c>
      <c r="B27" s="135"/>
      <c r="C27" s="70">
        <v>257.89999999999998</v>
      </c>
      <c r="D27" s="63">
        <v>51900</v>
      </c>
      <c r="E27" s="56">
        <v>49200</v>
      </c>
      <c r="F27" s="63">
        <v>1700</v>
      </c>
      <c r="G27" s="63">
        <v>1000</v>
      </c>
      <c r="H27" s="66">
        <v>2000</v>
      </c>
    </row>
    <row r="28" spans="1:8">
      <c r="A28" s="17" t="s">
        <v>3</v>
      </c>
      <c r="B28" s="136"/>
      <c r="C28" s="71">
        <v>128.19999999999999</v>
      </c>
      <c r="D28" s="64">
        <v>47600</v>
      </c>
      <c r="E28" s="57">
        <v>46200</v>
      </c>
      <c r="F28" s="64">
        <v>500</v>
      </c>
      <c r="G28" s="64">
        <v>800</v>
      </c>
      <c r="H28" s="67">
        <v>1500</v>
      </c>
    </row>
    <row r="29" spans="1:8">
      <c r="A29" s="15" t="s">
        <v>0</v>
      </c>
      <c r="B29" s="134" t="s">
        <v>10</v>
      </c>
      <c r="C29" s="69">
        <v>197.5</v>
      </c>
      <c r="D29" s="62">
        <v>53100</v>
      </c>
      <c r="E29" s="55">
        <v>52100</v>
      </c>
      <c r="F29" s="62">
        <v>700</v>
      </c>
      <c r="G29" s="62">
        <v>200</v>
      </c>
      <c r="H29" s="65">
        <v>1100</v>
      </c>
    </row>
    <row r="30" spans="1:8">
      <c r="A30" s="16" t="s">
        <v>2</v>
      </c>
      <c r="B30" s="135"/>
      <c r="C30" s="70">
        <v>67.2</v>
      </c>
      <c r="D30" s="63">
        <v>54200</v>
      </c>
      <c r="E30" s="56">
        <v>53500</v>
      </c>
      <c r="F30" s="63">
        <v>600</v>
      </c>
      <c r="G30" s="63">
        <v>100</v>
      </c>
      <c r="H30" s="66">
        <v>1000</v>
      </c>
    </row>
    <row r="31" spans="1:8">
      <c r="A31" s="17" t="s">
        <v>3</v>
      </c>
      <c r="B31" s="136"/>
      <c r="C31" s="71">
        <v>130.30000000000001</v>
      </c>
      <c r="D31" s="64">
        <v>52500</v>
      </c>
      <c r="E31" s="57">
        <v>51400</v>
      </c>
      <c r="F31" s="64">
        <v>800</v>
      </c>
      <c r="G31" s="64">
        <v>300</v>
      </c>
      <c r="H31" s="67">
        <v>1100</v>
      </c>
    </row>
    <row r="32" spans="1:8">
      <c r="A32" s="15" t="s">
        <v>0</v>
      </c>
      <c r="B32" s="134" t="s">
        <v>11</v>
      </c>
      <c r="C32" s="69">
        <v>387.49</v>
      </c>
      <c r="D32" s="62">
        <v>60000</v>
      </c>
      <c r="E32" s="55">
        <v>50100</v>
      </c>
      <c r="F32" s="62">
        <v>6700</v>
      </c>
      <c r="G32" s="62">
        <v>3100</v>
      </c>
      <c r="H32" s="65">
        <v>8900</v>
      </c>
    </row>
    <row r="33" spans="1:8">
      <c r="A33" s="16" t="s">
        <v>2</v>
      </c>
      <c r="B33" s="135"/>
      <c r="C33" s="70">
        <v>145.56</v>
      </c>
      <c r="D33" s="63">
        <v>69800</v>
      </c>
      <c r="E33" s="56">
        <v>53900</v>
      </c>
      <c r="F33" s="63">
        <v>10800</v>
      </c>
      <c r="G33" s="63">
        <v>5200</v>
      </c>
      <c r="H33" s="66">
        <v>11500</v>
      </c>
    </row>
    <row r="34" spans="1:8">
      <c r="A34" s="17" t="s">
        <v>3</v>
      </c>
      <c r="B34" s="136"/>
      <c r="C34" s="71">
        <v>241.93</v>
      </c>
      <c r="D34" s="64">
        <v>54100</v>
      </c>
      <c r="E34" s="57">
        <v>47900</v>
      </c>
      <c r="F34" s="64">
        <v>4200</v>
      </c>
      <c r="G34" s="64">
        <v>1900</v>
      </c>
      <c r="H34" s="67">
        <v>7300</v>
      </c>
    </row>
    <row r="35" spans="1:8">
      <c r="A35" s="15" t="s">
        <v>0</v>
      </c>
      <c r="B35" s="134" t="s">
        <v>26</v>
      </c>
      <c r="C35" s="69">
        <v>193.06</v>
      </c>
      <c r="D35" s="62">
        <v>48700</v>
      </c>
      <c r="E35" s="55">
        <v>48300</v>
      </c>
      <c r="F35" s="62">
        <v>200</v>
      </c>
      <c r="G35" s="62">
        <v>300</v>
      </c>
      <c r="H35" s="65">
        <v>900</v>
      </c>
    </row>
    <row r="36" spans="1:8">
      <c r="A36" s="16" t="s">
        <v>2</v>
      </c>
      <c r="B36" s="135"/>
      <c r="C36" s="70">
        <v>76.400000000000006</v>
      </c>
      <c r="D36" s="63">
        <v>50300</v>
      </c>
      <c r="E36" s="56">
        <v>49700</v>
      </c>
      <c r="F36" s="63">
        <v>300</v>
      </c>
      <c r="G36" s="63">
        <v>200</v>
      </c>
      <c r="H36" s="66">
        <v>1200</v>
      </c>
    </row>
    <row r="37" spans="1:8">
      <c r="A37" s="17" t="s">
        <v>3</v>
      </c>
      <c r="B37" s="136"/>
      <c r="C37" s="71">
        <v>116.66</v>
      </c>
      <c r="D37" s="64">
        <v>47700</v>
      </c>
      <c r="E37" s="57">
        <v>47300</v>
      </c>
      <c r="F37" s="64">
        <v>100</v>
      </c>
      <c r="G37" s="64">
        <v>300</v>
      </c>
      <c r="H37" s="67">
        <v>700</v>
      </c>
    </row>
    <row r="38" spans="1:8">
      <c r="A38" s="15" t="s">
        <v>0</v>
      </c>
      <c r="B38" s="140" t="s">
        <v>12</v>
      </c>
      <c r="C38" s="69">
        <v>125.05</v>
      </c>
      <c r="D38" s="62">
        <v>49300</v>
      </c>
      <c r="E38" s="55">
        <v>47600</v>
      </c>
      <c r="F38" s="62">
        <v>1500</v>
      </c>
      <c r="G38" s="62">
        <v>300</v>
      </c>
      <c r="H38" s="65">
        <v>1800</v>
      </c>
    </row>
    <row r="39" spans="1:8">
      <c r="A39" s="16" t="s">
        <v>2</v>
      </c>
      <c r="B39" s="141"/>
      <c r="C39" s="70">
        <v>45.1</v>
      </c>
      <c r="D39" s="63">
        <v>51500</v>
      </c>
      <c r="E39" s="56">
        <v>50000</v>
      </c>
      <c r="F39" s="63">
        <v>1300</v>
      </c>
      <c r="G39" s="63">
        <v>200</v>
      </c>
      <c r="H39" s="66">
        <v>2700</v>
      </c>
    </row>
    <row r="40" spans="1:8">
      <c r="A40" s="17" t="s">
        <v>3</v>
      </c>
      <c r="B40" s="142"/>
      <c r="C40" s="71">
        <v>79.95</v>
      </c>
      <c r="D40" s="64">
        <v>48100</v>
      </c>
      <c r="E40" s="57">
        <v>46200</v>
      </c>
      <c r="F40" s="64">
        <v>1600</v>
      </c>
      <c r="G40" s="64">
        <v>300</v>
      </c>
      <c r="H40" s="67">
        <v>1200</v>
      </c>
    </row>
    <row r="41" spans="1:8">
      <c r="A41" s="15" t="s">
        <v>0</v>
      </c>
      <c r="B41" s="134" t="s">
        <v>14</v>
      </c>
      <c r="C41" s="69">
        <v>288.04000000000002</v>
      </c>
      <c r="D41" s="62">
        <v>48500</v>
      </c>
      <c r="E41" s="55">
        <v>48000</v>
      </c>
      <c r="F41" s="62">
        <v>300</v>
      </c>
      <c r="G41" s="62">
        <v>200</v>
      </c>
      <c r="H41" s="65">
        <v>1200</v>
      </c>
    </row>
    <row r="42" spans="1:8">
      <c r="A42" s="16" t="s">
        <v>2</v>
      </c>
      <c r="B42" s="135"/>
      <c r="C42" s="70">
        <v>97.9</v>
      </c>
      <c r="D42" s="63">
        <v>51000</v>
      </c>
      <c r="E42" s="56">
        <v>50300</v>
      </c>
      <c r="F42" s="63">
        <v>400</v>
      </c>
      <c r="G42" s="63">
        <v>200</v>
      </c>
      <c r="H42" s="66">
        <v>1400</v>
      </c>
    </row>
    <row r="43" spans="1:8">
      <c r="A43" s="17" t="s">
        <v>3</v>
      </c>
      <c r="B43" s="136"/>
      <c r="C43" s="71">
        <v>190.14</v>
      </c>
      <c r="D43" s="64">
        <v>47200</v>
      </c>
      <c r="E43" s="57">
        <v>46800</v>
      </c>
      <c r="F43" s="64">
        <v>300</v>
      </c>
      <c r="G43" s="64">
        <v>200</v>
      </c>
      <c r="H43" s="67">
        <v>1100</v>
      </c>
    </row>
    <row r="44" spans="1:8">
      <c r="A44" s="15" t="s">
        <v>0</v>
      </c>
      <c r="B44" s="134" t="s">
        <v>15</v>
      </c>
      <c r="C44" s="69">
        <v>147.93</v>
      </c>
      <c r="D44" s="62">
        <v>48200</v>
      </c>
      <c r="E44" s="55">
        <v>47600</v>
      </c>
      <c r="F44" s="62">
        <v>200</v>
      </c>
      <c r="G44" s="62">
        <v>400</v>
      </c>
      <c r="H44" s="65">
        <v>1000</v>
      </c>
    </row>
    <row r="45" spans="1:8">
      <c r="A45" s="16" t="s">
        <v>2</v>
      </c>
      <c r="B45" s="135"/>
      <c r="C45" s="70">
        <v>57.85</v>
      </c>
      <c r="D45" s="63">
        <v>52000</v>
      </c>
      <c r="E45" s="56">
        <v>51000</v>
      </c>
      <c r="F45" s="63">
        <v>400</v>
      </c>
      <c r="G45" s="63">
        <v>600</v>
      </c>
      <c r="H45" s="66">
        <v>1500</v>
      </c>
    </row>
    <row r="46" spans="1:8">
      <c r="A46" s="17" t="s">
        <v>3</v>
      </c>
      <c r="B46" s="136"/>
      <c r="C46" s="71">
        <v>90.08</v>
      </c>
      <c r="D46" s="64">
        <v>45700</v>
      </c>
      <c r="E46" s="57">
        <v>45400</v>
      </c>
      <c r="F46" s="64">
        <v>100</v>
      </c>
      <c r="G46" s="64">
        <v>300</v>
      </c>
      <c r="H46" s="67">
        <v>700</v>
      </c>
    </row>
    <row r="47" spans="1:8">
      <c r="A47" s="15" t="s">
        <v>0</v>
      </c>
      <c r="B47" s="134" t="s">
        <v>16</v>
      </c>
      <c r="C47" s="69">
        <v>263.3</v>
      </c>
      <c r="D47" s="62">
        <v>49300</v>
      </c>
      <c r="E47" s="55">
        <v>48100</v>
      </c>
      <c r="F47" s="62">
        <v>200</v>
      </c>
      <c r="G47" s="62">
        <v>1000</v>
      </c>
      <c r="H47" s="65">
        <v>1600</v>
      </c>
    </row>
    <row r="48" spans="1:8">
      <c r="A48" s="16" t="s">
        <v>2</v>
      </c>
      <c r="B48" s="135"/>
      <c r="C48" s="70">
        <v>112.8</v>
      </c>
      <c r="D48" s="63">
        <v>51200</v>
      </c>
      <c r="E48" s="56">
        <v>49600</v>
      </c>
      <c r="F48" s="63">
        <v>400</v>
      </c>
      <c r="G48" s="63">
        <v>1200</v>
      </c>
      <c r="H48" s="66">
        <v>2100</v>
      </c>
    </row>
    <row r="49" spans="1:8">
      <c r="A49" s="17" t="s">
        <v>3</v>
      </c>
      <c r="B49" s="136"/>
      <c r="C49" s="71">
        <v>150.5</v>
      </c>
      <c r="D49" s="64">
        <v>47800</v>
      </c>
      <c r="E49" s="57">
        <v>47000</v>
      </c>
      <c r="F49" s="64">
        <v>0</v>
      </c>
      <c r="G49" s="64">
        <v>800</v>
      </c>
      <c r="H49" s="67">
        <v>1200</v>
      </c>
    </row>
    <row r="50" spans="1:8">
      <c r="A50" s="15" t="s">
        <v>0</v>
      </c>
      <c r="B50" s="134" t="s">
        <v>17</v>
      </c>
      <c r="C50" s="69">
        <v>209.26</v>
      </c>
      <c r="D50" s="62">
        <v>49500</v>
      </c>
      <c r="E50" s="55">
        <v>48600</v>
      </c>
      <c r="F50" s="62">
        <v>200</v>
      </c>
      <c r="G50" s="62">
        <v>700</v>
      </c>
      <c r="H50" s="65">
        <v>2100</v>
      </c>
    </row>
    <row r="51" spans="1:8">
      <c r="A51" s="16" t="s">
        <v>2</v>
      </c>
      <c r="B51" s="135"/>
      <c r="C51" s="70">
        <v>97.5</v>
      </c>
      <c r="D51" s="63">
        <v>52200</v>
      </c>
      <c r="E51" s="56">
        <v>51000</v>
      </c>
      <c r="F51" s="63">
        <v>500</v>
      </c>
      <c r="G51" s="63">
        <v>800</v>
      </c>
      <c r="H51" s="66">
        <v>2600</v>
      </c>
    </row>
    <row r="52" spans="1:8">
      <c r="A52" s="17" t="s">
        <v>3</v>
      </c>
      <c r="B52" s="136"/>
      <c r="C52" s="71">
        <v>111.76</v>
      </c>
      <c r="D52" s="64">
        <v>47000</v>
      </c>
      <c r="E52" s="57">
        <v>46400</v>
      </c>
      <c r="F52" s="64">
        <v>0</v>
      </c>
      <c r="G52" s="64">
        <v>600</v>
      </c>
      <c r="H52" s="67">
        <v>1600</v>
      </c>
    </row>
    <row r="53" spans="1:8">
      <c r="A53" s="15" t="s">
        <v>0</v>
      </c>
      <c r="B53" s="134" t="s">
        <v>18</v>
      </c>
      <c r="C53" s="69">
        <v>153.78</v>
      </c>
      <c r="D53" s="62">
        <v>50000</v>
      </c>
      <c r="E53" s="55">
        <v>49000</v>
      </c>
      <c r="F53" s="62">
        <v>200</v>
      </c>
      <c r="G53" s="62">
        <v>800</v>
      </c>
      <c r="H53" s="65">
        <v>2600</v>
      </c>
    </row>
    <row r="54" spans="1:8">
      <c r="A54" s="16" t="s">
        <v>2</v>
      </c>
      <c r="B54" s="135"/>
      <c r="C54" s="70">
        <v>72.180000000000007</v>
      </c>
      <c r="D54" s="63">
        <v>55000</v>
      </c>
      <c r="E54" s="56">
        <v>53800</v>
      </c>
      <c r="F54" s="63">
        <v>300</v>
      </c>
      <c r="G54" s="63">
        <v>900</v>
      </c>
      <c r="H54" s="66">
        <v>3600</v>
      </c>
    </row>
    <row r="55" spans="1:8">
      <c r="A55" s="17" t="s">
        <v>3</v>
      </c>
      <c r="B55" s="136"/>
      <c r="C55" s="71">
        <v>81.599999999999994</v>
      </c>
      <c r="D55" s="64">
        <v>45500</v>
      </c>
      <c r="E55" s="57">
        <v>44700</v>
      </c>
      <c r="F55" s="64">
        <v>100</v>
      </c>
      <c r="G55" s="64">
        <v>600</v>
      </c>
      <c r="H55" s="67">
        <v>1700</v>
      </c>
    </row>
    <row r="56" spans="1:8">
      <c r="A56" s="15" t="s">
        <v>0</v>
      </c>
      <c r="B56" s="134" t="s">
        <v>19</v>
      </c>
      <c r="C56" s="69">
        <v>142.72999999999999</v>
      </c>
      <c r="D56" s="62">
        <v>48000</v>
      </c>
      <c r="E56" s="55">
        <v>47400</v>
      </c>
      <c r="F56" s="62">
        <v>300</v>
      </c>
      <c r="G56" s="62">
        <v>300</v>
      </c>
      <c r="H56" s="65">
        <v>2900</v>
      </c>
    </row>
    <row r="57" spans="1:8">
      <c r="A57" s="16" t="s">
        <v>2</v>
      </c>
      <c r="B57" s="135"/>
      <c r="C57" s="70">
        <v>67.8</v>
      </c>
      <c r="D57" s="63">
        <v>50900</v>
      </c>
      <c r="E57" s="56">
        <v>49800</v>
      </c>
      <c r="F57" s="63">
        <v>600</v>
      </c>
      <c r="G57" s="63">
        <v>400</v>
      </c>
      <c r="H57" s="66">
        <v>4500</v>
      </c>
    </row>
    <row r="58" spans="1:8">
      <c r="A58" s="17" t="s">
        <v>3</v>
      </c>
      <c r="B58" s="136"/>
      <c r="C58" s="71">
        <v>74.930000000000007</v>
      </c>
      <c r="D58" s="64">
        <v>45300</v>
      </c>
      <c r="E58" s="57">
        <v>45200</v>
      </c>
      <c r="F58" s="64">
        <v>0</v>
      </c>
      <c r="G58" s="64">
        <v>100</v>
      </c>
      <c r="H58" s="67">
        <v>1400</v>
      </c>
    </row>
    <row r="59" spans="1:8">
      <c r="A59" s="15" t="s">
        <v>0</v>
      </c>
      <c r="B59" s="134" t="s">
        <v>20</v>
      </c>
      <c r="C59" s="69">
        <v>795.36</v>
      </c>
      <c r="D59" s="62">
        <v>50100</v>
      </c>
      <c r="E59" s="55">
        <v>47600</v>
      </c>
      <c r="F59" s="62">
        <v>1100</v>
      </c>
      <c r="G59" s="62">
        <v>1400</v>
      </c>
      <c r="H59" s="65">
        <v>2100</v>
      </c>
    </row>
    <row r="60" spans="1:8">
      <c r="A60" s="16" t="s">
        <v>2</v>
      </c>
      <c r="B60" s="135"/>
      <c r="C60" s="70">
        <v>347.56</v>
      </c>
      <c r="D60" s="63">
        <v>53800</v>
      </c>
      <c r="E60" s="56">
        <v>50300</v>
      </c>
      <c r="F60" s="63">
        <v>1500</v>
      </c>
      <c r="G60" s="63">
        <v>2000</v>
      </c>
      <c r="H60" s="66">
        <v>2700</v>
      </c>
    </row>
    <row r="61" spans="1:8">
      <c r="A61" s="17" t="s">
        <v>3</v>
      </c>
      <c r="B61" s="136"/>
      <c r="C61" s="71">
        <v>447.8</v>
      </c>
      <c r="D61" s="64">
        <v>47300</v>
      </c>
      <c r="E61" s="57">
        <v>45600</v>
      </c>
      <c r="F61" s="64">
        <v>800</v>
      </c>
      <c r="G61" s="64">
        <v>900</v>
      </c>
      <c r="H61" s="67">
        <v>1700</v>
      </c>
    </row>
  </sheetData>
  <mergeCells count="27">
    <mergeCell ref="B26:B28"/>
    <mergeCell ref="B59:B61"/>
    <mergeCell ref="B56:B58"/>
    <mergeCell ref="B53:B55"/>
    <mergeCell ref="B50:B52"/>
    <mergeCell ref="B47:B49"/>
    <mergeCell ref="B44:B46"/>
    <mergeCell ref="B38:B40"/>
    <mergeCell ref="B41:B43"/>
    <mergeCell ref="B35:B37"/>
    <mergeCell ref="B32:B34"/>
    <mergeCell ref="B29:B31"/>
    <mergeCell ref="A5:A7"/>
    <mergeCell ref="D7:H7"/>
    <mergeCell ref="B23:B25"/>
    <mergeCell ref="B8:B10"/>
    <mergeCell ref="B20:B22"/>
    <mergeCell ref="B17:B19"/>
    <mergeCell ref="B14:B16"/>
    <mergeCell ref="B11:B13"/>
    <mergeCell ref="D4:G4"/>
    <mergeCell ref="H4:H6"/>
    <mergeCell ref="B5:B7"/>
    <mergeCell ref="D5:D6"/>
    <mergeCell ref="E5:E6"/>
    <mergeCell ref="F5:F6"/>
    <mergeCell ref="G5:G6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  <headerFooter>
    <oddHeader>&amp;LKMD/mars 2014</oddHeader>
    <oddFooter>&amp;CKilde: Statens sentrale tjenestemannsregister (SST) pr 1.10.2013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departementsområdene_2013_2012</vt:lpstr>
      <vt:lpstr>departementene_2013</vt:lpstr>
      <vt:lpstr>departementene_2013!Utskriftstitler</vt:lpstr>
      <vt:lpstr>departementsområdene_2013_2012!Utskriftstitler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Åsa Kalvaa</dc:creator>
  <cp:lastModifiedBy>Åsa Kalvaa</cp:lastModifiedBy>
  <cp:lastPrinted>2014-03-27T13:56:39Z</cp:lastPrinted>
  <dcterms:created xsi:type="dcterms:W3CDTF">2014-03-12T10:18:00Z</dcterms:created>
  <dcterms:modified xsi:type="dcterms:W3CDTF">2014-03-31T09:29:33Z</dcterms:modified>
</cp:coreProperties>
</file>