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D138" i="1"/>
  <c r="E132"/>
  <c r="D122"/>
  <c r="E122"/>
  <c r="E104"/>
  <c r="D104"/>
  <c r="D65"/>
  <c r="E65"/>
  <c r="E179"/>
  <c r="D179"/>
  <c r="E174"/>
  <c r="D174"/>
  <c r="E163"/>
  <c r="D163"/>
  <c r="E159"/>
  <c r="D159"/>
  <c r="E142"/>
  <c r="D142"/>
  <c r="E138"/>
  <c r="D132"/>
  <c r="E112"/>
  <c r="D112"/>
  <c r="E108"/>
  <c r="E90"/>
  <c r="D90"/>
  <c r="E59"/>
  <c r="D59"/>
  <c r="E42"/>
  <c r="D42"/>
  <c r="E36"/>
  <c r="D36"/>
  <c r="E28"/>
  <c r="D28"/>
  <c r="E180" l="1"/>
  <c r="E164"/>
  <c r="E143"/>
  <c r="D164"/>
  <c r="D180"/>
  <c r="D143"/>
</calcChain>
</file>

<file path=xl/sharedStrings.xml><?xml version="1.0" encoding="utf-8"?>
<sst xmlns="http://schemas.openxmlformats.org/spreadsheetml/2006/main" count="185" uniqueCount="167">
  <si>
    <t>Statlige overføringer til kommunesektoren i 2013 og 2014. 1000 kr.</t>
  </si>
  <si>
    <t>Øremerkede tilskudd</t>
  </si>
  <si>
    <t>Kap.</t>
  </si>
  <si>
    <t>Post</t>
  </si>
  <si>
    <t>Navn</t>
  </si>
  <si>
    <t>Nysaldert budsjett 2013</t>
  </si>
  <si>
    <t>Saldert budsjett 2014</t>
  </si>
  <si>
    <t>Kunnskapsdepartementet</t>
  </si>
  <si>
    <t>Tiltak i grunnopplæringen</t>
  </si>
  <si>
    <t>Tilskudd til landslinjer</t>
  </si>
  <si>
    <t>Tilskudd til samisk i grunnopplæringen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</si>
  <si>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</si>
  <si>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</si>
  <si>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</si>
  <si>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</si>
  <si>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 xml:space="preserve"> Kvalitetsutvikling i grunnopplæringen</t>
  </si>
  <si>
    <t xml:space="preserve"> Tilskudd til kommuner og fylkeskommuner</t>
  </si>
  <si>
    <t>Tilskudd til særskilte skoler</t>
  </si>
  <si>
    <t>Tilskudd til Moskva og Murmanskskolen</t>
  </si>
  <si>
    <t>Tilskudd til voksenopplæring i Andebu kommune</t>
  </si>
  <si>
    <t>Tilskudd til Fjellheimen leirskole</t>
  </si>
  <si>
    <t>Barnehager</t>
  </si>
  <si>
    <t>Investeringstilskudd</t>
  </si>
  <si>
    <t>Tilskudd til midlertidige lokaler</t>
  </si>
  <si>
    <t>Tiltak for livslang læring</t>
  </si>
  <si>
    <t>Tilskudd til karriereveileding</t>
  </si>
  <si>
    <t>Forskningsinstitutter og andre tiltak</t>
  </si>
  <si>
    <t>Regionale forskningsfond, tilskudd til forskning</t>
  </si>
  <si>
    <t>Sum</t>
  </si>
  <si>
    <t>Kulturdepartementet</t>
  </si>
  <si>
    <t>Tilskudd til trossamfunn m.m.</t>
  </si>
  <si>
    <t>Kulturkort for ungdom</t>
  </si>
  <si>
    <t>Kirkebygg og gravplasser</t>
  </si>
  <si>
    <t>Justis- og beredskapsdepartementet</t>
  </si>
  <si>
    <t>Kriminalomsorgsdirektoratet</t>
  </si>
  <si>
    <t>Refusjoner til kommunene, forvaringsdømte mv.</t>
  </si>
  <si>
    <t>Politidirektoratet - politi- og lensmannsetaten</t>
  </si>
  <si>
    <t>Tilskudd til kommuner til SLT-tiltak</t>
  </si>
  <si>
    <t>Kommunal- og moderniseringsdepartementet</t>
  </si>
  <si>
    <t>Regional utvikling og nyskaping</t>
  </si>
  <si>
    <t>Tilskudd til fylkeskommuner for regional utvikling</t>
  </si>
  <si>
    <t>Næringsrettede midler til regional utvikling, kompensasjon for økt arbeidsgiveravgift</t>
  </si>
  <si>
    <t>Tilskudd til utbygging av bredbånd</t>
  </si>
  <si>
    <t>Nasjonalt samarbeid for regional utvikling</t>
  </si>
  <si>
    <t>Nasjonale tiltak for lokal samfunnsutvikling</t>
  </si>
  <si>
    <t>Nasjonale minoriteter</t>
  </si>
  <si>
    <t>Ressurskrevende tjenester</t>
  </si>
  <si>
    <t>Toppfinansieringsordning</t>
  </si>
  <si>
    <t>Bolig- og bomiljøtiltak</t>
  </si>
  <si>
    <t>Husleietilskudd</t>
  </si>
  <si>
    <t>Byutvikling og planlegging</t>
  </si>
  <si>
    <t>Arbeids- og sosialdepartementet</t>
  </si>
  <si>
    <t>Sosiale tjenester og tiltak for vanskeligstilte</t>
  </si>
  <si>
    <t>Arbeidsmarkedstiltak</t>
  </si>
  <si>
    <t>Tilskudd til arbeids- og utdanningsreiser i Oslo kommune</t>
  </si>
  <si>
    <t>Helse- og omsorgsdepartementet</t>
  </si>
  <si>
    <t>Rusmiddelforebygging</t>
  </si>
  <si>
    <t>Rusmiddeltiltak</t>
  </si>
  <si>
    <t>Annet folkehelsearbeid</t>
  </si>
  <si>
    <t>Kommunetilskudd</t>
  </si>
  <si>
    <t>Omsorgstjeneste</t>
  </si>
  <si>
    <t>Kommunale kompetansetiltak</t>
  </si>
  <si>
    <t>Vertskommuner</t>
  </si>
  <si>
    <t>Dagaktivitetstilbud</t>
  </si>
  <si>
    <t>Brukerstyrt personlig assistanse</t>
  </si>
  <si>
    <t>Utviklingstiltak</t>
  </si>
  <si>
    <t>Primærhelsetjeneste</t>
  </si>
  <si>
    <t>Forebyggende helsetjenester</t>
  </si>
  <si>
    <t>Fengselshelsetjenesten</t>
  </si>
  <si>
    <t>Øyeblikkelig hjelp</t>
  </si>
  <si>
    <t>Allmennlegetjenester</t>
  </si>
  <si>
    <t>Rustiltak</t>
  </si>
  <si>
    <t>Kommunalt rusarbeid</t>
  </si>
  <si>
    <t>Psykisk helse</t>
  </si>
  <si>
    <t>Psykisk helsearbeid</t>
  </si>
  <si>
    <t>Personell</t>
  </si>
  <si>
    <t>Barne- og likestillings og inkluderingsdepartementet</t>
  </si>
  <si>
    <t>Krisetiltak</t>
  </si>
  <si>
    <t>Forsknings- og utredningsvirksomhet, tilskudd mv.</t>
  </si>
  <si>
    <t>Tilskudd til likestillingsarbeid i kommunal sektor</t>
  </si>
  <si>
    <t xml:space="preserve"> Tiltak i barne- og ungdomsvernet</t>
  </si>
  <si>
    <t xml:space="preserve"> Kommunalt barnevern</t>
  </si>
  <si>
    <t>Utvikling i kommunene</t>
  </si>
  <si>
    <t xml:space="preserve">Statlig forvaltning av barnevernet </t>
  </si>
  <si>
    <t xml:space="preserve">Tilskudd til kommunene </t>
  </si>
  <si>
    <t xml:space="preserve"> Barne- og ungdomstiltak</t>
  </si>
  <si>
    <t xml:space="preserve"> Barne- og ungdomstiltak i større bysamfunn</t>
  </si>
  <si>
    <t>Nærings- og fiskeridepartementet</t>
  </si>
  <si>
    <t>Diverse fiskeriformål</t>
  </si>
  <si>
    <t>Tilskudd til kommuner</t>
  </si>
  <si>
    <t>Landbruks- og matdepartementet</t>
  </si>
  <si>
    <t>Statens landbruksforvaltning</t>
  </si>
  <si>
    <t>Tilskudd til veterinærdekning</t>
  </si>
  <si>
    <t>Samferdselsdepartementet</t>
  </si>
  <si>
    <t>Statens vegvesen</t>
  </si>
  <si>
    <t>Rentekompensasjon for transporttiltak i fylkene</t>
  </si>
  <si>
    <t>Skredsikring fylkesveger</t>
  </si>
  <si>
    <t>Særskilte transporttiltak</t>
  </si>
  <si>
    <t>Særskilt tilskudd til kollektivtransport</t>
  </si>
  <si>
    <t>Kystverket</t>
  </si>
  <si>
    <t>Klima- og miljødepartementet</t>
  </si>
  <si>
    <t>Den naturlige skolesekken</t>
  </si>
  <si>
    <t>Miljødirektoratet</t>
  </si>
  <si>
    <t>Tilskudd til lokalt utviklingsfond</t>
  </si>
  <si>
    <t>Oppryddingstiltak</t>
  </si>
  <si>
    <t>Olje- og energidepartementet</t>
  </si>
  <si>
    <t>Norges vassdrags- og energidirektorat</t>
  </si>
  <si>
    <t>Tilskudd til flom- og skredforebygging</t>
  </si>
  <si>
    <t>Hjemfalte anlegg</t>
  </si>
  <si>
    <t>Overføringer til kommuner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</si>
  <si>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</si>
  <si>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</si>
  <si>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</si>
  <si>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</si>
  <si>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</si>
  <si>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Tilskudd til tiltak for å bedre språkforståelsen blant minoritetsspråklige barn i førskolealder</t>
  </si>
  <si>
    <t>Utlendingsdirektoratet</t>
  </si>
  <si>
    <t>Bosetting av flyktninger og tiltak for innvandrere</t>
  </si>
  <si>
    <t>Integreringstilskudd</t>
  </si>
  <si>
    <t xml:space="preserve"> Særskilt tilskudd ved bosetting av enslige, mindreårige flyktninger</t>
  </si>
  <si>
    <t>Kommunale innvandrertiltak</t>
  </si>
  <si>
    <t>Opplæring i norsk og samfunnskunnskap for voksne innvandrere</t>
  </si>
  <si>
    <t>Tilskudd til opplæring i norsk og samfunnskunnskap for voksne innvandrere</t>
  </si>
  <si>
    <t>Tiltak i barne- og ungdomsvernet</t>
  </si>
  <si>
    <t>Refusjon av kommunale utgifter til barneverntiltak knyttet til enslige mindreårige asylsøkere og flyktninger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</si>
  <si>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</si>
  <si>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</si>
  <si>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Tilskudd til kommuner og fylkeskommuner</t>
  </si>
  <si>
    <t>Sum øremerkede tilskudd utenfor kommuneopplegget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</si>
  <si>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</si>
  <si>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</si>
  <si>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</si>
  <si>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</si>
  <si>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</si>
  <si>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</si>
  <si>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</si>
  <si>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</si>
  <si>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</si>
  <si>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</si>
  <si>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</si>
  <si>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</si>
  <si>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1) Øremerkede tilskudd utenfor kommuneopplegget medregnes ikke ved beregning av vekst i kommunesektorens inntekter</t>
  </si>
  <si>
    <t>Belønningsordningen for bedre kollektivtransport mv.</t>
  </si>
  <si>
    <t>Helsetjenester i kommunene mv.</t>
  </si>
  <si>
    <t>Tilskudd til vertskommuner for statlige mottak for asylsøkere og flyktninger</t>
  </si>
  <si>
    <t>Riksantikvaren</t>
  </si>
  <si>
    <t>Kulturminnearbeid i kommunene</t>
  </si>
  <si>
    <t>Tilskudd til de kommunale sameskolene i Snåsa og Målselv</t>
  </si>
  <si>
    <t xml:space="preserve">Tilskudd for økt lærertetthet </t>
  </si>
  <si>
    <t>Allmenne kulturformål</t>
  </si>
  <si>
    <t>Tilskudd til sosiale tjenester og  sosial inkludering</t>
  </si>
  <si>
    <t>Turnustjeneste</t>
  </si>
  <si>
    <t>Tilskudd til incest- og voldtektsentre</t>
  </si>
  <si>
    <t>Tilskudd til opplæring av unge asylsøkere og barn av asylsøkere</t>
  </si>
  <si>
    <t>Småkommunetilskudd</t>
  </si>
  <si>
    <t>Nord-Norge- og Namdalstilskudd</t>
  </si>
  <si>
    <t>Rentekompensasjon for skole- og svømmeanlegg (kap. 582.60 i 2013)</t>
  </si>
  <si>
    <t>Tilskudd til livssynsnøytrale seremonirom (kap. 314.60 i 2013)</t>
  </si>
  <si>
    <t>Rentekompensasjon - kirkebygg (kap. 582.61 i 2013)</t>
  </si>
  <si>
    <t xml:space="preserve">Tiltak for rom (kap. 1540.60 i 2013) </t>
  </si>
  <si>
    <t>Bærekraftig byutvikling (del av kap. 1400.61 i 2013)</t>
  </si>
  <si>
    <t>Områdesatsing i byer (kap. 1400.65 Groruddalen i 2013)</t>
  </si>
  <si>
    <t>Investeringstilskudd (kap. 586.64 i 2013)</t>
  </si>
  <si>
    <t>Kompensasjon renter og avdrag (kap. 586.63 i 2013)</t>
  </si>
  <si>
    <t xml:space="preserve">Tilskudd til fiskerihavneanlegg (kap. 1062.60 i 2013) </t>
  </si>
  <si>
    <t>Framtidens byer og bærekraftig byutvikling (jf. kap. 590.61)</t>
  </si>
  <si>
    <t>Nasjonal tilskuddsordning mot barnefattigdom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</si>
</sst>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7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43" fontId="16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/>
    <xf numFmtId="0" fontId="2" fillId="0" borderId="3" xfId="0" applyFont="1" applyBorder="1"/>
    <xf numFmtId="0" fontId="4" fillId="0" borderId="5" xfId="0" applyFont="1" applyBorder="1" applyAlignment="1">
      <alignment horizontal="right"/>
    </xf>
    <xf numFmtId="0" fontId="4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4" fillId="0" borderId="1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4" fillId="0" borderId="12" xfId="0" applyFont="1" applyFill="1" applyBorder="1"/>
    <xf numFmtId="0" fontId="2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3" fontId="2" fillId="0" borderId="15" xfId="0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3" fontId="2" fillId="0" borderId="16" xfId="0" applyNumberFormat="1" applyFont="1" applyFill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0" fontId="4" fillId="0" borderId="17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5" fillId="0" borderId="7" xfId="0" applyFont="1" applyFill="1" applyBorder="1"/>
    <xf numFmtId="0" fontId="4" fillId="0" borderId="8" xfId="0" applyFont="1" applyFill="1" applyBorder="1" applyAlignment="1">
      <alignment wrapText="1"/>
    </xf>
    <xf numFmtId="3" fontId="4" fillId="0" borderId="9" xfId="0" applyNumberFormat="1" applyFont="1" applyFill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5" fillId="0" borderId="10" xfId="0" applyFont="1" applyFill="1" applyBorder="1"/>
    <xf numFmtId="3" fontId="4" fillId="0" borderId="15" xfId="0" applyNumberFormat="1" applyFont="1" applyFill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0" fontId="5" fillId="0" borderId="20" xfId="0" applyFont="1" applyFill="1" applyBorder="1"/>
    <xf numFmtId="0" fontId="4" fillId="0" borderId="21" xfId="0" applyFont="1" applyFill="1" applyBorder="1" applyAlignment="1">
      <alignment wrapText="1"/>
    </xf>
    <xf numFmtId="3" fontId="4" fillId="0" borderId="22" xfId="0" applyNumberFormat="1" applyFont="1" applyFill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0" fontId="4" fillId="0" borderId="4" xfId="0" applyFont="1" applyFill="1" applyBorder="1"/>
    <xf numFmtId="0" fontId="8" fillId="0" borderId="8" xfId="0" applyFont="1" applyFill="1" applyBorder="1" applyAlignment="1">
      <alignment wrapText="1"/>
    </xf>
    <xf numFmtId="0" fontId="2" fillId="0" borderId="14" xfId="0" applyFont="1" applyFill="1" applyBorder="1" applyAlignment="1">
      <alignment vertical="top" wrapText="1"/>
    </xf>
    <xf numFmtId="0" fontId="4" fillId="0" borderId="11" xfId="0" applyFont="1" applyBorder="1" applyAlignment="1">
      <alignment wrapText="1"/>
    </xf>
    <xf numFmtId="0" fontId="9" fillId="0" borderId="10" xfId="0" applyFont="1" applyFill="1" applyBorder="1"/>
    <xf numFmtId="0" fontId="9" fillId="0" borderId="23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2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23" xfId="0" applyFont="1" applyFill="1" applyBorder="1"/>
    <xf numFmtId="0" fontId="7" fillId="0" borderId="8" xfId="0" applyFont="1" applyFill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4" xfId="0" applyFont="1" applyFill="1" applyBorder="1"/>
    <xf numFmtId="0" fontId="10" fillId="0" borderId="17" xfId="0" applyFont="1" applyBorder="1"/>
    <xf numFmtId="0" fontId="4" fillId="0" borderId="0" xfId="0" applyFont="1" applyFill="1" applyBorder="1" applyAlignment="1">
      <alignment vertical="top" wrapText="1"/>
    </xf>
    <xf numFmtId="0" fontId="0" fillId="0" borderId="23" xfId="0" applyBorder="1"/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wrapText="1"/>
    </xf>
    <xf numFmtId="0" fontId="4" fillId="0" borderId="26" xfId="0" applyFont="1" applyFill="1" applyBorder="1" applyAlignment="1">
      <alignment wrapText="1"/>
    </xf>
    <xf numFmtId="0" fontId="4" fillId="0" borderId="23" xfId="0" applyFont="1" applyFill="1" applyBorder="1"/>
    <xf numFmtId="0" fontId="2" fillId="0" borderId="24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" fillId="0" borderId="2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3" fontId="4" fillId="3" borderId="6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12" fillId="0" borderId="27" xfId="0" applyFont="1" applyFill="1" applyBorder="1" applyAlignment="1">
      <alignment wrapText="1"/>
    </xf>
    <xf numFmtId="0" fontId="2" fillId="0" borderId="28" xfId="0" applyFont="1" applyFill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4" fillId="0" borderId="19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right" vertical="top"/>
    </xf>
    <xf numFmtId="0" fontId="2" fillId="0" borderId="25" xfId="0" applyFont="1" applyFill="1" applyBorder="1" applyAlignment="1">
      <alignment vertical="top" wrapText="1"/>
    </xf>
    <xf numFmtId="3" fontId="2" fillId="0" borderId="29" xfId="0" applyNumberFormat="1" applyFont="1" applyFill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/>
    <xf numFmtId="3" fontId="4" fillId="0" borderId="28" xfId="0" applyNumberFormat="1" applyFont="1" applyFill="1" applyBorder="1" applyAlignment="1">
      <alignment horizontal="right"/>
    </xf>
    <xf numFmtId="0" fontId="4" fillId="2" borderId="30" xfId="0" applyFont="1" applyFill="1" applyBorder="1"/>
    <xf numFmtId="0" fontId="4" fillId="2" borderId="31" xfId="0" applyFont="1" applyFill="1" applyBorder="1" applyAlignment="1">
      <alignment wrapText="1"/>
    </xf>
    <xf numFmtId="3" fontId="4" fillId="3" borderId="32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3" fontId="4" fillId="0" borderId="28" xfId="0" applyNumberFormat="1" applyFont="1" applyFill="1" applyBorder="1"/>
    <xf numFmtId="3" fontId="4" fillId="0" borderId="28" xfId="0" applyNumberFormat="1" applyFont="1" applyBorder="1"/>
    <xf numFmtId="0" fontId="4" fillId="2" borderId="33" xfId="0" applyFont="1" applyFill="1" applyBorder="1"/>
    <xf numFmtId="0" fontId="4" fillId="2" borderId="34" xfId="0" applyFont="1" applyFill="1" applyBorder="1" applyAlignment="1">
      <alignment wrapText="1"/>
    </xf>
    <xf numFmtId="3" fontId="4" fillId="3" borderId="32" xfId="0" applyNumberFormat="1" applyFont="1" applyFill="1" applyBorder="1"/>
    <xf numFmtId="0" fontId="13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14" fillId="0" borderId="0" xfId="0" applyNumberFormat="1" applyFont="1" applyFill="1"/>
    <xf numFmtId="3" fontId="14" fillId="0" borderId="0" xfId="0" applyNumberFormat="1" applyFont="1"/>
    <xf numFmtId="0" fontId="2" fillId="0" borderId="24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0" fontId="15" fillId="0" borderId="0" xfId="0" applyFont="1"/>
    <xf numFmtId="0" fontId="0" fillId="0" borderId="13" xfId="0" applyBorder="1"/>
    <xf numFmtId="164" fontId="16" fillId="0" borderId="0" xfId="1" applyNumberFormat="1" applyFill="1"/>
    <xf numFmtId="164" fontId="0" fillId="0" borderId="0" xfId="0" applyNumberFormat="1" applyFill="1"/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2" fillId="0" borderId="18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right" vertical="top"/>
    </xf>
    <xf numFmtId="0" fontId="4" fillId="0" borderId="18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0" fontId="2" fillId="0" borderId="2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right" vertical="top"/>
    </xf>
    <xf numFmtId="0" fontId="4" fillId="0" borderId="24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2" fillId="2" borderId="31" xfId="0" applyFont="1" applyFill="1" applyBorder="1" applyAlignment="1">
      <alignment horizontal="right" vertical="top"/>
    </xf>
    <xf numFmtId="0" fontId="2" fillId="2" borderId="34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3" fontId="14" fillId="0" borderId="0" xfId="0" applyNumberFormat="1" applyFont="1" applyAlignment="1">
      <alignment horizontal="right" vertical="top"/>
    </xf>
  </cellXfs>
  <cellStyles count="3">
    <cellStyle name="Normal" xfId="0" builtinId="0"/>
    <cellStyle name="Normal 2" xfId="1"/>
    <cellStyle name="Tusenskille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89"/>
  <sheetViews>
    <sheetView tabSelected="1" workbookViewId="0">
      <selection activeCell="C123" sqref="C123"/>
    </sheetView>
  </sheetViews>
  <sheetFormatPr baseColWidth="10" defaultRowHeight="15"/>
  <cols>
    <col min="1" max="1" width="5.5703125" customWidth="1"/>
    <col min="2" max="2" width="6.42578125" style="141" customWidth="1"/>
    <col min="3" max="3" width="47.28515625" customWidth="1"/>
    <col min="4" max="5" width="11.5703125" customWidth="1"/>
    <col min="10" max="10" width="23.85546875" customWidth="1"/>
    <col min="14" max="14" width="19" customWidth="1"/>
    <col min="15" max="15" width="18.5703125" customWidth="1"/>
  </cols>
  <sheetData>
    <row r="1" spans="1:5" ht="18.75" thickBot="1">
      <c r="A1" s="1" t="s">
        <v>0</v>
      </c>
      <c r="B1" s="121"/>
      <c r="C1" s="2"/>
      <c r="D1" s="3"/>
    </row>
    <row r="2" spans="1:5" ht="15.75">
      <c r="A2" s="4" t="s">
        <v>1</v>
      </c>
      <c r="B2" s="122"/>
      <c r="C2" s="5"/>
      <c r="D2" s="6"/>
      <c r="E2" s="7"/>
    </row>
    <row r="3" spans="1:5" s="119" customFormat="1" ht="26.25">
      <c r="A3" s="120" t="s">
        <v>2</v>
      </c>
      <c r="B3" s="8" t="s">
        <v>3</v>
      </c>
      <c r="C3" s="9" t="s">
        <v>4</v>
      </c>
      <c r="D3" s="117" t="s">
        <v>5</v>
      </c>
      <c r="E3" s="118" t="s">
        <v>6</v>
      </c>
    </row>
    <row r="4" spans="1:5">
      <c r="A4" s="10" t="s">
        <v>7</v>
      </c>
      <c r="B4" s="114"/>
      <c r="C4" s="11"/>
      <c r="D4" s="12"/>
      <c r="E4" s="13"/>
    </row>
    <row r="5" spans="1:5">
      <c r="A5" s="14">
        <v>225</v>
      </c>
      <c r="B5" s="123"/>
      <c r="C5" s="15" t="s">
        <v>8</v>
      </c>
      <c r="D5" s="12"/>
      <c r="E5" s="13"/>
    </row>
    <row r="6" spans="1:5">
      <c r="A6" s="14"/>
      <c r="B6" s="115">
        <v>60</v>
      </c>
      <c r="C6" s="16" t="s">
        <v>9</v>
      </c>
      <c r="D6" s="17">
        <v>184495</v>
      </c>
      <c r="E6" s="18">
        <v>191091</v>
      </c>
    </row>
    <row r="7" spans="1:5">
      <c r="A7" s="14"/>
      <c r="B7" s="115">
        <v>62</v>
      </c>
      <c r="C7" s="16" t="s">
        <v>147</v>
      </c>
      <c r="D7" s="17">
        <v>21578</v>
      </c>
      <c r="E7" s="18">
        <v>22290</v>
      </c>
    </row>
    <row r="8" spans="1:5">
      <c r="A8" s="14"/>
      <c r="B8" s="115">
        <v>63</v>
      </c>
      <c r="C8" s="16" t="s">
        <v>10</v>
      </c>
      <c r="D8" s="17">
        <v>49890</v>
      </c>
      <c r="E8" s="18">
        <v>57533</v>
      </c>
    </row>
    <row r="9" spans="1:5" ht="26.25">
      <c r="A9" s="14"/>
      <c r="B9" s="115">
        <v>65</v>
      </c>
      <c r="C9" s="16" t="s">
        <v>156</v>
      </c>
      <c r="D9" s="17">
        <v>468900</v>
      </c>
      <c r="E9" s="17">
        <v>533300</v>
      </c>
    </row>
    <row r="10" spans="1:5">
      <c r="A10" s="14"/>
      <c r="B10" s="115">
        <v>66</v>
      </c>
      <c r="C10" s="16" t="s">
        <v>11</v>
      </c>
      <c r="D10" s="17">
        <v>43982</v>
      </c>
      <c r="E10" s="18">
        <v>45433</v>
      </c>
    </row>
    <row r="11" spans="1:5">
      <c r="A11" s="14"/>
      <c r="B11" s="115">
        <v>67</v>
      </c>
      <c r="C11" s="16" t="s">
        <v>12</v>
      </c>
      <c r="D11" s="17">
        <v>7518</v>
      </c>
      <c r="E11" s="18">
        <v>8136</v>
      </c>
    </row>
    <row r="12" spans="1:5">
      <c r="A12" s="14"/>
      <c r="B12" s="115">
        <v>68</v>
      </c>
      <c r="C12" s="16" t="s">
        <v>13</v>
      </c>
      <c r="D12" s="17">
        <v>238984</v>
      </c>
      <c r="E12" s="18">
        <v>246870</v>
      </c>
    </row>
    <row r="13" spans="1:5">
      <c r="A13" s="19"/>
      <c r="B13" s="81">
        <v>69</v>
      </c>
      <c r="C13" s="20" t="s">
        <v>14</v>
      </c>
      <c r="D13" s="17">
        <v>231297</v>
      </c>
      <c r="E13" s="18">
        <v>227538</v>
      </c>
    </row>
    <row r="14" spans="1:5">
      <c r="A14" s="14">
        <v>226</v>
      </c>
      <c r="B14" s="115"/>
      <c r="C14" s="21" t="s">
        <v>15</v>
      </c>
      <c r="D14" s="22"/>
      <c r="E14" s="23"/>
    </row>
    <row r="15" spans="1:5">
      <c r="A15" s="14"/>
      <c r="B15" s="115">
        <v>60</v>
      </c>
      <c r="C15" s="24" t="s">
        <v>16</v>
      </c>
      <c r="D15" s="17">
        <v>37204</v>
      </c>
      <c r="E15" s="18">
        <v>38432</v>
      </c>
    </row>
    <row r="16" spans="1:5">
      <c r="A16" s="19"/>
      <c r="B16" s="81">
        <v>62</v>
      </c>
      <c r="C16" s="25" t="s">
        <v>148</v>
      </c>
      <c r="D16" s="26">
        <v>150235</v>
      </c>
      <c r="E16" s="27">
        <v>372168</v>
      </c>
    </row>
    <row r="17" spans="1:5">
      <c r="A17" s="14">
        <v>227</v>
      </c>
      <c r="B17" s="123"/>
      <c r="C17" s="21" t="s">
        <v>17</v>
      </c>
      <c r="D17" s="12"/>
      <c r="E17" s="13"/>
    </row>
    <row r="18" spans="1:5">
      <c r="A18" s="14"/>
      <c r="B18" s="115">
        <v>60</v>
      </c>
      <c r="C18" s="16" t="s">
        <v>18</v>
      </c>
      <c r="D18" s="17">
        <v>2044</v>
      </c>
      <c r="E18" s="18">
        <v>2111</v>
      </c>
    </row>
    <row r="19" spans="1:5">
      <c r="A19" s="14"/>
      <c r="B19" s="115">
        <v>61</v>
      </c>
      <c r="C19" s="16" t="s">
        <v>19</v>
      </c>
      <c r="D19" s="17">
        <v>4644</v>
      </c>
      <c r="E19" s="18">
        <v>4797</v>
      </c>
    </row>
    <row r="20" spans="1:5">
      <c r="A20" s="19"/>
      <c r="B20" s="81">
        <v>62</v>
      </c>
      <c r="C20" s="20" t="s">
        <v>20</v>
      </c>
      <c r="D20" s="26">
        <v>5533</v>
      </c>
      <c r="E20" s="27">
        <v>5716</v>
      </c>
    </row>
    <row r="21" spans="1:5">
      <c r="A21" s="14">
        <v>231</v>
      </c>
      <c r="B21" s="115"/>
      <c r="C21" s="21" t="s">
        <v>21</v>
      </c>
      <c r="D21" s="12"/>
      <c r="E21" s="13"/>
    </row>
    <row r="22" spans="1:5">
      <c r="A22" s="28"/>
      <c r="B22" s="115">
        <v>61</v>
      </c>
      <c r="C22" s="16" t="s">
        <v>22</v>
      </c>
      <c r="D22" s="17">
        <v>2560</v>
      </c>
      <c r="E22" s="18"/>
    </row>
    <row r="23" spans="1:5">
      <c r="A23" s="28"/>
      <c r="B23" s="115">
        <v>64</v>
      </c>
      <c r="C23" s="16" t="s">
        <v>23</v>
      </c>
      <c r="D23" s="17">
        <v>330</v>
      </c>
      <c r="E23" s="18"/>
    </row>
    <row r="24" spans="1:5">
      <c r="A24" s="29">
        <v>258</v>
      </c>
      <c r="B24" s="124"/>
      <c r="C24" s="30" t="s">
        <v>24</v>
      </c>
      <c r="D24" s="22"/>
      <c r="E24" s="23"/>
    </row>
    <row r="25" spans="1:5">
      <c r="A25" s="14"/>
      <c r="B25" s="115">
        <v>60</v>
      </c>
      <c r="C25" s="16" t="s">
        <v>25</v>
      </c>
      <c r="D25" s="17"/>
      <c r="E25" s="18">
        <v>30000</v>
      </c>
    </row>
    <row r="26" spans="1:5">
      <c r="A26" s="29">
        <v>287</v>
      </c>
      <c r="B26" s="124"/>
      <c r="C26" s="31" t="s">
        <v>26</v>
      </c>
      <c r="D26" s="22"/>
      <c r="E26" s="23"/>
    </row>
    <row r="27" spans="1:5">
      <c r="A27" s="14"/>
      <c r="B27" s="115">
        <v>60</v>
      </c>
      <c r="C27" s="32" t="s">
        <v>27</v>
      </c>
      <c r="D27" s="17">
        <v>219000</v>
      </c>
      <c r="E27" s="18">
        <v>219000</v>
      </c>
    </row>
    <row r="28" spans="1:5">
      <c r="A28" s="33"/>
      <c r="B28" s="125"/>
      <c r="C28" s="9" t="s">
        <v>28</v>
      </c>
      <c r="D28" s="34">
        <f>SUM(D6:D27)</f>
        <v>1668194</v>
      </c>
      <c r="E28" s="35">
        <f>SUM(E6:E27)</f>
        <v>2004415</v>
      </c>
    </row>
    <row r="29" spans="1:5">
      <c r="A29" s="36" t="s">
        <v>29</v>
      </c>
      <c r="B29" s="126"/>
      <c r="C29" s="37"/>
      <c r="D29" s="38"/>
      <c r="E29" s="39"/>
    </row>
    <row r="30" spans="1:5">
      <c r="A30" s="40">
        <v>310</v>
      </c>
      <c r="B30" s="123"/>
      <c r="C30" s="15" t="s">
        <v>30</v>
      </c>
      <c r="D30" s="17"/>
      <c r="E30" s="39"/>
    </row>
    <row r="31" spans="1:5">
      <c r="A31" s="40"/>
      <c r="B31" s="115">
        <v>60</v>
      </c>
      <c r="C31" s="32" t="s">
        <v>157</v>
      </c>
      <c r="D31" s="17">
        <v>10000</v>
      </c>
      <c r="E31" s="18">
        <v>10330</v>
      </c>
    </row>
    <row r="32" spans="1:5">
      <c r="A32" s="29">
        <v>320</v>
      </c>
      <c r="B32" s="124"/>
      <c r="C32" s="31" t="s">
        <v>149</v>
      </c>
      <c r="D32" s="22"/>
      <c r="E32" s="42"/>
    </row>
    <row r="33" spans="1:5">
      <c r="A33" s="40"/>
      <c r="B33" s="115">
        <v>60</v>
      </c>
      <c r="C33" s="32" t="s">
        <v>31</v>
      </c>
      <c r="D33" s="17">
        <v>3900</v>
      </c>
      <c r="E33" s="18">
        <v>3900</v>
      </c>
    </row>
    <row r="34" spans="1:5">
      <c r="A34" s="29">
        <v>342</v>
      </c>
      <c r="B34" s="124"/>
      <c r="C34" s="31" t="s">
        <v>32</v>
      </c>
      <c r="D34" s="22"/>
      <c r="E34" s="22"/>
    </row>
    <row r="35" spans="1:5" ht="15.75" thickBot="1">
      <c r="A35" s="40"/>
      <c r="B35" s="115">
        <v>60</v>
      </c>
      <c r="C35" s="32" t="s">
        <v>158</v>
      </c>
      <c r="D35" s="26">
        <v>38000</v>
      </c>
      <c r="E35" s="17">
        <v>55600</v>
      </c>
    </row>
    <row r="36" spans="1:5" ht="15.75" thickBot="1">
      <c r="A36" s="43"/>
      <c r="B36" s="127"/>
      <c r="C36" s="44" t="s">
        <v>28</v>
      </c>
      <c r="D36" s="45">
        <f>SUM(D31:D35)</f>
        <v>51900</v>
      </c>
      <c r="E36" s="46">
        <f>SUM(E31:E35)</f>
        <v>69830</v>
      </c>
    </row>
    <row r="37" spans="1:5">
      <c r="A37" s="40" t="s">
        <v>33</v>
      </c>
      <c r="B37" s="128"/>
      <c r="C37" s="47"/>
      <c r="D37" s="12"/>
      <c r="E37" s="13"/>
    </row>
    <row r="38" spans="1:5">
      <c r="A38" s="14">
        <v>430</v>
      </c>
      <c r="B38" s="128"/>
      <c r="C38" s="15" t="s">
        <v>34</v>
      </c>
      <c r="D38" s="12"/>
      <c r="E38" s="13"/>
    </row>
    <row r="39" spans="1:5">
      <c r="A39" s="40"/>
      <c r="B39" s="115">
        <v>60</v>
      </c>
      <c r="C39" s="16" t="s">
        <v>35</v>
      </c>
      <c r="D39" s="17">
        <v>66304</v>
      </c>
      <c r="E39" s="18">
        <v>92300</v>
      </c>
    </row>
    <row r="40" spans="1:5">
      <c r="A40" s="29">
        <v>440</v>
      </c>
      <c r="B40" s="124"/>
      <c r="C40" s="30" t="s">
        <v>36</v>
      </c>
      <c r="D40" s="22"/>
      <c r="E40" s="23"/>
    </row>
    <row r="41" spans="1:5">
      <c r="A41" s="14"/>
      <c r="B41" s="115">
        <v>60</v>
      </c>
      <c r="C41" s="16" t="s">
        <v>37</v>
      </c>
      <c r="D41" s="17">
        <v>5160</v>
      </c>
      <c r="E41" s="18">
        <v>5330</v>
      </c>
    </row>
    <row r="42" spans="1:5">
      <c r="A42" s="48"/>
      <c r="B42" s="125"/>
      <c r="C42" s="9" t="s">
        <v>28</v>
      </c>
      <c r="D42" s="34">
        <f>SUM(D39:D41)</f>
        <v>71464</v>
      </c>
      <c r="E42" s="35">
        <f>SUM(E39:E41)</f>
        <v>97630</v>
      </c>
    </row>
    <row r="43" spans="1:5">
      <c r="A43" s="36" t="s">
        <v>38</v>
      </c>
      <c r="B43" s="129"/>
      <c r="C43" s="49"/>
      <c r="D43" s="12"/>
      <c r="E43" s="13"/>
    </row>
    <row r="44" spans="1:5">
      <c r="A44" s="14">
        <v>551</v>
      </c>
      <c r="B44" s="115"/>
      <c r="C44" s="15" t="s">
        <v>39</v>
      </c>
      <c r="D44" s="12"/>
      <c r="E44" s="13"/>
    </row>
    <row r="45" spans="1:5">
      <c r="A45" s="14"/>
      <c r="B45" s="115">
        <v>60</v>
      </c>
      <c r="C45" s="16" t="s">
        <v>40</v>
      </c>
      <c r="D45" s="17">
        <v>1525950</v>
      </c>
      <c r="E45" s="18">
        <v>1166306</v>
      </c>
    </row>
    <row r="46" spans="1:5" ht="26.25">
      <c r="A46" s="14"/>
      <c r="B46" s="115">
        <v>61</v>
      </c>
      <c r="C46" s="16" t="s">
        <v>41</v>
      </c>
      <c r="D46" s="17">
        <v>557700</v>
      </c>
      <c r="E46" s="18">
        <v>505287</v>
      </c>
    </row>
    <row r="47" spans="1:5">
      <c r="A47" s="19"/>
      <c r="B47" s="81">
        <v>63</v>
      </c>
      <c r="C47" s="50" t="s">
        <v>42</v>
      </c>
      <c r="D47" s="26">
        <v>53160</v>
      </c>
      <c r="E47" s="26"/>
    </row>
    <row r="48" spans="1:5">
      <c r="A48" s="14">
        <v>552</v>
      </c>
      <c r="B48" s="115"/>
      <c r="C48" s="21" t="s">
        <v>43</v>
      </c>
      <c r="D48" s="17"/>
      <c r="E48" s="17"/>
    </row>
    <row r="49" spans="1:14">
      <c r="A49" s="19"/>
      <c r="B49" s="81">
        <v>62</v>
      </c>
      <c r="C49" s="25" t="s">
        <v>44</v>
      </c>
      <c r="D49" s="26">
        <v>30000</v>
      </c>
      <c r="E49" s="27">
        <v>30000</v>
      </c>
    </row>
    <row r="50" spans="1:14">
      <c r="A50" s="14">
        <v>567</v>
      </c>
      <c r="B50" s="115"/>
      <c r="C50" s="51" t="s">
        <v>45</v>
      </c>
      <c r="D50" s="17"/>
      <c r="E50" s="18"/>
    </row>
    <row r="51" spans="1:14">
      <c r="A51" s="14"/>
      <c r="B51" s="115">
        <v>60</v>
      </c>
      <c r="C51" s="24" t="s">
        <v>159</v>
      </c>
      <c r="D51" s="17">
        <v>4550</v>
      </c>
      <c r="E51" s="18">
        <v>5050</v>
      </c>
    </row>
    <row r="52" spans="1:14">
      <c r="A52" s="29">
        <v>575</v>
      </c>
      <c r="B52" s="124"/>
      <c r="C52" s="30" t="s">
        <v>46</v>
      </c>
      <c r="D52" s="22"/>
      <c r="E52" s="23"/>
      <c r="M52" s="104"/>
    </row>
    <row r="53" spans="1:14">
      <c r="A53" s="19"/>
      <c r="B53" s="81">
        <v>60</v>
      </c>
      <c r="C53" s="20" t="s">
        <v>47</v>
      </c>
      <c r="D53" s="26">
        <v>6361125</v>
      </c>
      <c r="E53" s="27">
        <v>6863205</v>
      </c>
    </row>
    <row r="54" spans="1:14">
      <c r="A54" s="14">
        <v>581</v>
      </c>
      <c r="B54" s="115"/>
      <c r="C54" s="21" t="s">
        <v>48</v>
      </c>
      <c r="D54" s="17"/>
      <c r="E54" s="18"/>
    </row>
    <row r="55" spans="1:14">
      <c r="A55" s="19"/>
      <c r="B55" s="81">
        <v>61</v>
      </c>
      <c r="C55" s="20" t="s">
        <v>49</v>
      </c>
      <c r="D55" s="26">
        <v>2500</v>
      </c>
      <c r="E55" s="27">
        <v>2300</v>
      </c>
    </row>
    <row r="56" spans="1:14">
      <c r="A56" s="29">
        <v>590</v>
      </c>
      <c r="B56" s="123"/>
      <c r="C56" s="15" t="s">
        <v>50</v>
      </c>
      <c r="D56" s="38"/>
      <c r="E56" s="39"/>
    </row>
    <row r="57" spans="1:14">
      <c r="A57" s="52"/>
      <c r="B57" s="115">
        <v>61</v>
      </c>
      <c r="C57" s="32" t="s">
        <v>160</v>
      </c>
      <c r="D57" s="17"/>
      <c r="E57" s="18">
        <v>18000</v>
      </c>
    </row>
    <row r="58" spans="1:14">
      <c r="A58" s="53"/>
      <c r="B58" s="115">
        <v>65</v>
      </c>
      <c r="C58" s="32" t="s">
        <v>161</v>
      </c>
      <c r="D58" s="17">
        <v>32000</v>
      </c>
      <c r="E58" s="18">
        <v>42000</v>
      </c>
      <c r="N58" s="104"/>
    </row>
    <row r="59" spans="1:14">
      <c r="A59" s="48"/>
      <c r="B59" s="125"/>
      <c r="C59" s="9" t="s">
        <v>28</v>
      </c>
      <c r="D59" s="34">
        <f>SUM(D45:D58)</f>
        <v>8566985</v>
      </c>
      <c r="E59" s="35">
        <f>SUM(E45:E58)</f>
        <v>8632148</v>
      </c>
    </row>
    <row r="60" spans="1:14">
      <c r="A60" s="40" t="s">
        <v>51</v>
      </c>
      <c r="B60" s="130"/>
      <c r="C60" s="54"/>
      <c r="D60" s="12"/>
      <c r="E60" s="13"/>
    </row>
    <row r="61" spans="1:14">
      <c r="A61" s="14">
        <v>621</v>
      </c>
      <c r="B61" s="115"/>
      <c r="C61" s="15" t="s">
        <v>150</v>
      </c>
      <c r="D61" s="12"/>
      <c r="E61" s="13"/>
    </row>
    <row r="62" spans="1:14">
      <c r="A62" s="40"/>
      <c r="B62" s="115">
        <v>63</v>
      </c>
      <c r="C62" s="16" t="s">
        <v>52</v>
      </c>
      <c r="D62" s="17">
        <v>163330</v>
      </c>
      <c r="E62" s="18">
        <v>191720</v>
      </c>
    </row>
    <row r="63" spans="1:14">
      <c r="A63" s="29">
        <v>634</v>
      </c>
      <c r="B63" s="131"/>
      <c r="C63" s="31" t="s">
        <v>53</v>
      </c>
      <c r="D63" s="41"/>
      <c r="E63" s="42"/>
    </row>
    <row r="64" spans="1:14">
      <c r="A64" s="40"/>
      <c r="B64" s="115">
        <v>60</v>
      </c>
      <c r="C64" s="32" t="s">
        <v>54</v>
      </c>
      <c r="D64" s="17">
        <v>22000</v>
      </c>
      <c r="E64" s="18">
        <v>23800</v>
      </c>
    </row>
    <row r="65" spans="1:15">
      <c r="A65" s="48"/>
      <c r="B65" s="116"/>
      <c r="C65" s="9" t="s">
        <v>28</v>
      </c>
      <c r="D65" s="35">
        <f>SUM(D62:D64)</f>
        <v>185330</v>
      </c>
      <c r="E65" s="35">
        <f>SUM(E62:E64)</f>
        <v>215520</v>
      </c>
    </row>
    <row r="66" spans="1:15">
      <c r="A66" s="36" t="s">
        <v>55</v>
      </c>
      <c r="B66" s="132"/>
      <c r="C66" s="55"/>
      <c r="D66" s="12"/>
      <c r="E66" s="13"/>
    </row>
    <row r="67" spans="1:15">
      <c r="A67" s="14">
        <v>718</v>
      </c>
      <c r="B67" s="115"/>
      <c r="C67" s="15" t="s">
        <v>56</v>
      </c>
      <c r="D67" s="12"/>
      <c r="E67" s="13"/>
    </row>
    <row r="68" spans="1:15">
      <c r="A68" s="19"/>
      <c r="B68" s="81">
        <v>63</v>
      </c>
      <c r="C68" s="20" t="s">
        <v>57</v>
      </c>
      <c r="D68" s="26">
        <v>15957</v>
      </c>
      <c r="E68" s="27">
        <v>16484</v>
      </c>
    </row>
    <row r="69" spans="1:15">
      <c r="A69" s="14">
        <v>719</v>
      </c>
      <c r="B69" s="115"/>
      <c r="C69" s="21" t="s">
        <v>58</v>
      </c>
      <c r="D69" s="12"/>
      <c r="E69" s="13"/>
    </row>
    <row r="70" spans="1:15">
      <c r="A70" s="56"/>
      <c r="B70" s="81">
        <v>60</v>
      </c>
      <c r="C70" s="20" t="s">
        <v>59</v>
      </c>
      <c r="D70" s="26">
        <v>12459</v>
      </c>
      <c r="E70" s="27">
        <v>6672</v>
      </c>
      <c r="O70" s="104"/>
    </row>
    <row r="71" spans="1:15">
      <c r="A71" s="14">
        <v>761</v>
      </c>
      <c r="B71" s="123"/>
      <c r="C71" s="21" t="s">
        <v>60</v>
      </c>
      <c r="D71" s="12"/>
      <c r="E71" s="13"/>
    </row>
    <row r="72" spans="1:15">
      <c r="A72" s="14"/>
      <c r="B72" s="115">
        <v>60</v>
      </c>
      <c r="C72" s="16" t="s">
        <v>61</v>
      </c>
      <c r="D72" s="17">
        <v>206215</v>
      </c>
      <c r="E72" s="18">
        <v>262888</v>
      </c>
    </row>
    <row r="73" spans="1:15">
      <c r="A73" s="14"/>
      <c r="B73" s="115">
        <v>61</v>
      </c>
      <c r="C73" s="16" t="s">
        <v>62</v>
      </c>
      <c r="D73" s="17">
        <v>952588</v>
      </c>
      <c r="E73" s="18">
        <v>947723</v>
      </c>
    </row>
    <row r="74" spans="1:15">
      <c r="A74" s="14"/>
      <c r="B74" s="115">
        <v>62</v>
      </c>
      <c r="C74" s="16" t="s">
        <v>63</v>
      </c>
      <c r="D74" s="17">
        <v>54800</v>
      </c>
      <c r="E74" s="18">
        <v>81400</v>
      </c>
    </row>
    <row r="75" spans="1:15">
      <c r="A75" s="14"/>
      <c r="B75" s="115">
        <v>63</v>
      </c>
      <c r="C75" s="16" t="s">
        <v>162</v>
      </c>
      <c r="D75" s="17">
        <v>517200</v>
      </c>
      <c r="E75" s="18">
        <v>1069550</v>
      </c>
    </row>
    <row r="76" spans="1:15">
      <c r="A76" s="14"/>
      <c r="B76" s="115">
        <v>64</v>
      </c>
      <c r="C76" s="16" t="s">
        <v>163</v>
      </c>
      <c r="D76" s="17">
        <v>1032900</v>
      </c>
      <c r="E76" s="18">
        <v>1055900</v>
      </c>
    </row>
    <row r="77" spans="1:15">
      <c r="A77" s="14"/>
      <c r="B77" s="115">
        <v>66</v>
      </c>
      <c r="C77" s="16" t="s">
        <v>64</v>
      </c>
      <c r="D77" s="17">
        <v>54129</v>
      </c>
      <c r="E77" s="18">
        <v>90004</v>
      </c>
    </row>
    <row r="78" spans="1:15">
      <c r="A78" s="57"/>
      <c r="B78" s="81">
        <v>67</v>
      </c>
      <c r="C78" s="20" t="s">
        <v>65</v>
      </c>
      <c r="D78" s="26">
        <v>121087</v>
      </c>
      <c r="E78" s="27">
        <v>75753</v>
      </c>
    </row>
    <row r="79" spans="1:15">
      <c r="A79" s="29">
        <v>762</v>
      </c>
      <c r="B79" s="115"/>
      <c r="C79" s="21" t="s">
        <v>66</v>
      </c>
      <c r="D79" s="17"/>
      <c r="E79" s="18"/>
    </row>
    <row r="80" spans="1:15">
      <c r="A80" s="58"/>
      <c r="B80" s="115">
        <v>60</v>
      </c>
      <c r="C80" s="16" t="s">
        <v>67</v>
      </c>
      <c r="D80" s="17">
        <v>71225</v>
      </c>
      <c r="E80" s="18">
        <v>62113</v>
      </c>
    </row>
    <row r="81" spans="1:5">
      <c r="A81" s="58"/>
      <c r="B81" s="115">
        <v>61</v>
      </c>
      <c r="C81" s="16" t="s">
        <v>68</v>
      </c>
      <c r="D81" s="17">
        <v>130858</v>
      </c>
      <c r="E81" s="18">
        <v>135176</v>
      </c>
    </row>
    <row r="82" spans="1:5">
      <c r="A82" s="58"/>
      <c r="B82" s="115">
        <v>62</v>
      </c>
      <c r="C82" s="32" t="s">
        <v>69</v>
      </c>
      <c r="D82" s="17">
        <v>249692</v>
      </c>
      <c r="E82" s="18">
        <v>419108</v>
      </c>
    </row>
    <row r="83" spans="1:5">
      <c r="A83" s="57"/>
      <c r="B83" s="81">
        <v>63</v>
      </c>
      <c r="C83" s="20" t="s">
        <v>70</v>
      </c>
      <c r="D83" s="26">
        <v>98144</v>
      </c>
      <c r="E83" s="27">
        <v>128208</v>
      </c>
    </row>
    <row r="84" spans="1:5">
      <c r="A84" s="29">
        <v>763</v>
      </c>
      <c r="B84" s="115"/>
      <c r="C84" s="21" t="s">
        <v>71</v>
      </c>
      <c r="D84" s="17"/>
      <c r="E84" s="18"/>
    </row>
    <row r="85" spans="1:5">
      <c r="A85" s="57"/>
      <c r="B85" s="81">
        <v>61</v>
      </c>
      <c r="C85" s="20" t="s">
        <v>72</v>
      </c>
      <c r="D85" s="26">
        <v>80029</v>
      </c>
      <c r="E85" s="27">
        <v>447068</v>
      </c>
    </row>
    <row r="86" spans="1:5">
      <c r="A86" s="29">
        <v>764</v>
      </c>
      <c r="B86" s="115"/>
      <c r="C86" s="21" t="s">
        <v>73</v>
      </c>
      <c r="D86" s="17"/>
      <c r="E86" s="18"/>
    </row>
    <row r="87" spans="1:5">
      <c r="A87" s="57"/>
      <c r="B87" s="81">
        <v>60</v>
      </c>
      <c r="C87" s="20" t="s">
        <v>74</v>
      </c>
      <c r="D87" s="26">
        <v>224179</v>
      </c>
      <c r="E87" s="27">
        <v>268643</v>
      </c>
    </row>
    <row r="88" spans="1:5">
      <c r="A88" s="29">
        <v>783</v>
      </c>
      <c r="B88" s="115"/>
      <c r="C88" s="21" t="s">
        <v>75</v>
      </c>
      <c r="D88" s="17"/>
      <c r="E88" s="18"/>
    </row>
    <row r="89" spans="1:5">
      <c r="A89" s="59"/>
      <c r="B89" s="115">
        <v>61</v>
      </c>
      <c r="C89" s="16" t="s">
        <v>151</v>
      </c>
      <c r="D89" s="17">
        <v>129138</v>
      </c>
      <c r="E89" s="18">
        <v>133400</v>
      </c>
    </row>
    <row r="90" spans="1:5">
      <c r="A90" s="48"/>
      <c r="B90" s="125"/>
      <c r="C90" s="9" t="s">
        <v>28</v>
      </c>
      <c r="D90" s="34">
        <f>SUM(D67:D89)</f>
        <v>3950600</v>
      </c>
      <c r="E90" s="35">
        <f>SUM(E67:E89)</f>
        <v>5200090</v>
      </c>
    </row>
    <row r="91" spans="1:5">
      <c r="A91" s="36" t="s">
        <v>76</v>
      </c>
      <c r="B91" s="133"/>
      <c r="C91" s="60"/>
      <c r="D91" s="12"/>
      <c r="E91" s="13"/>
    </row>
    <row r="92" spans="1:5">
      <c r="A92" s="14">
        <v>840</v>
      </c>
      <c r="B92" s="123"/>
      <c r="C92" s="15" t="s">
        <v>77</v>
      </c>
      <c r="D92" s="12"/>
      <c r="E92" s="13"/>
    </row>
    <row r="93" spans="1:5">
      <c r="A93" s="14"/>
      <c r="B93" s="115">
        <v>61</v>
      </c>
      <c r="C93" s="16" t="s">
        <v>152</v>
      </c>
      <c r="D93" s="17">
        <v>76640</v>
      </c>
      <c r="E93" s="18">
        <v>77500</v>
      </c>
    </row>
    <row r="94" spans="1:5">
      <c r="A94" s="29">
        <v>846</v>
      </c>
      <c r="B94" s="124"/>
      <c r="C94" s="61" t="s">
        <v>78</v>
      </c>
      <c r="D94" s="22"/>
      <c r="E94" s="23"/>
    </row>
    <row r="95" spans="1:5">
      <c r="A95" s="14"/>
      <c r="B95" s="115">
        <v>60</v>
      </c>
      <c r="C95" s="24" t="s">
        <v>79</v>
      </c>
      <c r="D95" s="17">
        <v>1900</v>
      </c>
      <c r="E95" s="18"/>
    </row>
    <row r="96" spans="1:5">
      <c r="A96" s="29">
        <v>854</v>
      </c>
      <c r="B96" s="124"/>
      <c r="C96" s="61" t="s">
        <v>80</v>
      </c>
      <c r="D96" s="22"/>
      <c r="E96" s="23"/>
    </row>
    <row r="97" spans="1:5">
      <c r="A97" s="14"/>
      <c r="B97" s="115">
        <v>60</v>
      </c>
      <c r="C97" s="24" t="s">
        <v>81</v>
      </c>
      <c r="D97" s="17">
        <v>464755</v>
      </c>
      <c r="E97" s="18">
        <v>573356</v>
      </c>
    </row>
    <row r="98" spans="1:5">
      <c r="A98" s="19"/>
      <c r="B98" s="81">
        <v>61</v>
      </c>
      <c r="C98" s="25" t="s">
        <v>82</v>
      </c>
      <c r="D98" s="26">
        <v>25946</v>
      </c>
      <c r="E98" s="27">
        <v>30719</v>
      </c>
    </row>
    <row r="99" spans="1:5">
      <c r="A99" s="14">
        <v>855</v>
      </c>
      <c r="B99" s="115"/>
      <c r="C99" s="21" t="s">
        <v>83</v>
      </c>
      <c r="D99" s="12"/>
      <c r="E99" s="13"/>
    </row>
    <row r="100" spans="1:5">
      <c r="A100" s="57"/>
      <c r="B100" s="81">
        <v>60</v>
      </c>
      <c r="C100" s="20" t="s">
        <v>84</v>
      </c>
      <c r="D100" s="26">
        <v>186067</v>
      </c>
      <c r="E100" s="27">
        <v>192207</v>
      </c>
    </row>
    <row r="101" spans="1:5">
      <c r="A101" s="14">
        <v>857</v>
      </c>
      <c r="B101" s="115"/>
      <c r="C101" s="21" t="s">
        <v>85</v>
      </c>
      <c r="D101" s="17"/>
      <c r="E101" s="18"/>
    </row>
    <row r="102" spans="1:5">
      <c r="A102" s="58"/>
      <c r="B102" s="115">
        <v>60</v>
      </c>
      <c r="C102" s="103" t="s">
        <v>86</v>
      </c>
      <c r="D102" s="17">
        <v>64333</v>
      </c>
      <c r="E102" s="18">
        <v>22456</v>
      </c>
    </row>
    <row r="103" spans="1:5">
      <c r="A103" s="59"/>
      <c r="B103" s="134">
        <v>61</v>
      </c>
      <c r="C103" s="102" t="s">
        <v>166</v>
      </c>
      <c r="D103" s="17"/>
      <c r="E103" s="18">
        <v>111000</v>
      </c>
    </row>
    <row r="104" spans="1:5">
      <c r="A104" s="48"/>
      <c r="B104" s="125"/>
      <c r="C104" s="9" t="s">
        <v>28</v>
      </c>
      <c r="D104" s="34">
        <f>SUM(D93:D103)</f>
        <v>819641</v>
      </c>
      <c r="E104" s="35">
        <f>SUM(E93:E103)</f>
        <v>1007238</v>
      </c>
    </row>
    <row r="105" spans="1:5">
      <c r="A105" s="40" t="s">
        <v>87</v>
      </c>
      <c r="B105" s="128"/>
      <c r="C105" s="47"/>
      <c r="D105" s="12"/>
      <c r="E105" s="12"/>
    </row>
    <row r="106" spans="1:5">
      <c r="A106" s="14">
        <v>919</v>
      </c>
      <c r="B106" s="128"/>
      <c r="C106" s="15" t="s">
        <v>88</v>
      </c>
      <c r="D106" s="12"/>
      <c r="E106" s="12"/>
    </row>
    <row r="107" spans="1:5">
      <c r="A107" s="40"/>
      <c r="B107" s="128">
        <v>60</v>
      </c>
      <c r="C107" s="32" t="s">
        <v>89</v>
      </c>
      <c r="D107" s="17"/>
      <c r="E107" s="17">
        <v>180000</v>
      </c>
    </row>
    <row r="108" spans="1:5">
      <c r="A108" s="62"/>
      <c r="B108" s="116"/>
      <c r="C108" s="9" t="s">
        <v>28</v>
      </c>
      <c r="D108" s="35"/>
      <c r="E108" s="35">
        <f>SUM(E105:E107)</f>
        <v>180000</v>
      </c>
    </row>
    <row r="109" spans="1:5">
      <c r="A109" s="40" t="s">
        <v>90</v>
      </c>
      <c r="B109" s="128"/>
      <c r="C109" s="47"/>
      <c r="D109" s="12"/>
      <c r="E109" s="13"/>
    </row>
    <row r="110" spans="1:5">
      <c r="A110" s="14">
        <v>1143</v>
      </c>
      <c r="B110" s="123"/>
      <c r="C110" s="15" t="s">
        <v>91</v>
      </c>
      <c r="D110" s="12"/>
      <c r="E110" s="13"/>
    </row>
    <row r="111" spans="1:5">
      <c r="A111" s="40"/>
      <c r="B111" s="115">
        <v>60</v>
      </c>
      <c r="C111" s="16" t="s">
        <v>92</v>
      </c>
      <c r="D111" s="17">
        <v>130154</v>
      </c>
      <c r="E111" s="18">
        <v>132449</v>
      </c>
    </row>
    <row r="112" spans="1:5">
      <c r="A112" s="62"/>
      <c r="B112" s="116"/>
      <c r="C112" s="9" t="s">
        <v>28</v>
      </c>
      <c r="D112" s="34">
        <f>SUM(D111)</f>
        <v>130154</v>
      </c>
      <c r="E112" s="35">
        <f>SUM(E111)</f>
        <v>132449</v>
      </c>
    </row>
    <row r="113" spans="1:5">
      <c r="A113" s="40" t="s">
        <v>93</v>
      </c>
      <c r="B113" s="115"/>
      <c r="C113" s="15"/>
      <c r="D113" s="12"/>
      <c r="E113" s="13"/>
    </row>
    <row r="114" spans="1:5">
      <c r="A114" s="14">
        <v>1320</v>
      </c>
      <c r="B114" s="115"/>
      <c r="C114" s="15" t="s">
        <v>94</v>
      </c>
      <c r="D114" s="12"/>
      <c r="E114" s="13"/>
    </row>
    <row r="115" spans="1:5">
      <c r="A115" s="40"/>
      <c r="B115" s="115">
        <v>61</v>
      </c>
      <c r="C115" s="16" t="s">
        <v>95</v>
      </c>
      <c r="D115" s="17">
        <v>140000</v>
      </c>
      <c r="E115" s="18">
        <v>217250</v>
      </c>
    </row>
    <row r="116" spans="1:5">
      <c r="A116" s="56"/>
      <c r="B116" s="81">
        <v>62</v>
      </c>
      <c r="C116" s="25" t="s">
        <v>96</v>
      </c>
      <c r="D116" s="26">
        <v>550800</v>
      </c>
      <c r="E116" s="27">
        <v>564000</v>
      </c>
    </row>
    <row r="117" spans="1:5">
      <c r="A117" s="14">
        <v>1330</v>
      </c>
      <c r="B117" s="115"/>
      <c r="C117" s="21" t="s">
        <v>97</v>
      </c>
      <c r="D117" s="12"/>
      <c r="E117" s="13"/>
    </row>
    <row r="118" spans="1:5">
      <c r="A118" s="14"/>
      <c r="B118" s="81">
        <v>60</v>
      </c>
      <c r="C118" s="20" t="s">
        <v>98</v>
      </c>
      <c r="D118" s="26">
        <v>758900</v>
      </c>
      <c r="E118" s="27">
        <v>78300</v>
      </c>
    </row>
    <row r="119" spans="1:5">
      <c r="A119" s="19"/>
      <c r="B119" s="81">
        <v>61</v>
      </c>
      <c r="C119" s="20" t="s">
        <v>142</v>
      </c>
      <c r="D119" s="26"/>
      <c r="E119" s="27">
        <v>945300</v>
      </c>
    </row>
    <row r="120" spans="1:5">
      <c r="A120" s="63">
        <v>1360</v>
      </c>
      <c r="B120" s="123"/>
      <c r="C120" s="64" t="s">
        <v>99</v>
      </c>
      <c r="D120" s="38"/>
      <c r="E120" s="39"/>
    </row>
    <row r="121" spans="1:5">
      <c r="A121" s="65"/>
      <c r="B121" s="115">
        <v>60</v>
      </c>
      <c r="C121" s="66" t="s">
        <v>164</v>
      </c>
      <c r="D121" s="17">
        <v>60000</v>
      </c>
      <c r="E121" s="18">
        <v>61980</v>
      </c>
    </row>
    <row r="122" spans="1:5">
      <c r="A122" s="62"/>
      <c r="B122" s="125"/>
      <c r="C122" s="9" t="s">
        <v>28</v>
      </c>
      <c r="D122" s="35">
        <f>SUM(D114:D121)</f>
        <v>1509700</v>
      </c>
      <c r="E122" s="35">
        <f>SUM(E114:E121)</f>
        <v>1866830</v>
      </c>
    </row>
    <row r="123" spans="1:5">
      <c r="A123" s="40" t="s">
        <v>100</v>
      </c>
      <c r="B123" s="128"/>
      <c r="C123" s="47"/>
      <c r="D123" s="12"/>
      <c r="E123" s="13"/>
    </row>
    <row r="124" spans="1:5">
      <c r="A124" s="14">
        <v>1400</v>
      </c>
      <c r="B124" s="128"/>
      <c r="C124" s="15" t="s">
        <v>100</v>
      </c>
      <c r="D124" s="12"/>
      <c r="E124" s="13"/>
    </row>
    <row r="125" spans="1:5">
      <c r="A125" s="14"/>
      <c r="B125" s="115">
        <v>61</v>
      </c>
      <c r="C125" s="32" t="s">
        <v>165</v>
      </c>
      <c r="D125" s="17">
        <v>37000</v>
      </c>
      <c r="E125" s="18">
        <v>19000</v>
      </c>
    </row>
    <row r="126" spans="1:5">
      <c r="A126" s="19"/>
      <c r="B126" s="81">
        <v>62</v>
      </c>
      <c r="C126" s="67" t="s">
        <v>101</v>
      </c>
      <c r="D126" s="26">
        <v>3500</v>
      </c>
      <c r="E126" s="27">
        <v>3500</v>
      </c>
    </row>
    <row r="127" spans="1:5">
      <c r="A127" s="14">
        <v>1420</v>
      </c>
      <c r="B127" s="115"/>
      <c r="C127" s="15" t="s">
        <v>102</v>
      </c>
      <c r="D127" s="12"/>
      <c r="E127" s="13"/>
    </row>
    <row r="128" spans="1:5">
      <c r="A128" s="40"/>
      <c r="B128" s="115">
        <v>60</v>
      </c>
      <c r="C128" s="32" t="s">
        <v>103</v>
      </c>
      <c r="D128" s="17">
        <v>6000</v>
      </c>
      <c r="E128" s="18"/>
    </row>
    <row r="129" spans="1:18" s="107" customFormat="1">
      <c r="A129" s="56"/>
      <c r="B129" s="81">
        <v>69</v>
      </c>
      <c r="C129" s="67" t="s">
        <v>104</v>
      </c>
      <c r="D129" s="26"/>
      <c r="E129" s="27">
        <v>39845</v>
      </c>
    </row>
    <row r="130" spans="1:18" s="106" customFormat="1">
      <c r="A130" s="14">
        <v>1429</v>
      </c>
      <c r="B130" s="123"/>
      <c r="C130" s="15" t="s">
        <v>145</v>
      </c>
      <c r="D130" s="38"/>
      <c r="E130" s="39"/>
    </row>
    <row r="131" spans="1:18">
      <c r="A131" s="40"/>
      <c r="B131" s="115">
        <v>60</v>
      </c>
      <c r="C131" s="32" t="s">
        <v>146</v>
      </c>
      <c r="D131" s="17"/>
      <c r="E131" s="18">
        <v>2000</v>
      </c>
    </row>
    <row r="132" spans="1:18">
      <c r="A132" s="48"/>
      <c r="B132" s="125"/>
      <c r="C132" s="9" t="s">
        <v>28</v>
      </c>
      <c r="D132" s="34">
        <f>SUM(D125:D129)</f>
        <v>46500</v>
      </c>
      <c r="E132" s="35">
        <f>SUM(E125:E131)</f>
        <v>64345</v>
      </c>
    </row>
    <row r="133" spans="1:18">
      <c r="A133" s="40" t="s">
        <v>105</v>
      </c>
      <c r="B133" s="115"/>
      <c r="C133" s="15"/>
      <c r="D133" s="38"/>
      <c r="E133" s="39"/>
      <c r="F133" s="3"/>
      <c r="G133" s="3"/>
      <c r="H133" s="3"/>
      <c r="I133" s="3"/>
      <c r="J133" s="3"/>
      <c r="K133" s="3"/>
      <c r="L133" s="3"/>
      <c r="M133" s="3"/>
    </row>
    <row r="134" spans="1:18">
      <c r="A134" s="14">
        <v>1820</v>
      </c>
      <c r="B134" s="115"/>
      <c r="C134" s="15" t="s">
        <v>106</v>
      </c>
      <c r="D134" s="38"/>
      <c r="E134" s="39"/>
      <c r="F134" s="3"/>
      <c r="G134" s="3"/>
      <c r="H134" s="3"/>
      <c r="I134" s="3"/>
      <c r="J134" s="3"/>
      <c r="K134" s="3"/>
      <c r="L134" s="3"/>
      <c r="M134" s="3"/>
    </row>
    <row r="135" spans="1:18">
      <c r="A135" s="14"/>
      <c r="B135" s="115">
        <v>60</v>
      </c>
      <c r="C135" s="32" t="s">
        <v>107</v>
      </c>
      <c r="D135" s="17">
        <v>16000</v>
      </c>
      <c r="E135" s="18">
        <v>19000</v>
      </c>
      <c r="F135" s="3"/>
      <c r="G135" s="3"/>
      <c r="H135" s="3"/>
      <c r="I135" s="3"/>
      <c r="J135" s="3"/>
      <c r="K135" s="3"/>
      <c r="L135" s="3"/>
      <c r="M135" s="3"/>
    </row>
    <row r="136" spans="1:18">
      <c r="A136" s="29">
        <v>1821</v>
      </c>
      <c r="B136" s="131"/>
      <c r="C136" s="68" t="s">
        <v>108</v>
      </c>
      <c r="D136" s="41"/>
      <c r="E136" s="42"/>
      <c r="F136" s="3"/>
      <c r="G136" s="3"/>
      <c r="H136" s="3"/>
      <c r="I136" s="3"/>
      <c r="J136" s="3"/>
      <c r="K136" s="3"/>
      <c r="L136" s="3"/>
      <c r="M136" s="3"/>
    </row>
    <row r="137" spans="1:18">
      <c r="A137" s="69"/>
      <c r="B137" s="134">
        <v>60</v>
      </c>
      <c r="C137" s="70" t="s">
        <v>109</v>
      </c>
      <c r="D137" s="17">
        <v>350</v>
      </c>
      <c r="E137" s="18"/>
      <c r="F137" s="3"/>
      <c r="G137" s="3"/>
      <c r="H137" s="3"/>
      <c r="I137" s="3"/>
      <c r="J137" s="3"/>
      <c r="K137" s="3"/>
      <c r="L137" s="3"/>
      <c r="M137" s="3"/>
    </row>
    <row r="138" spans="1:18">
      <c r="A138" s="48"/>
      <c r="B138" s="116"/>
      <c r="C138" s="9" t="s">
        <v>28</v>
      </c>
      <c r="D138" s="34">
        <f>SUM(D135:D137)</f>
        <v>16350</v>
      </c>
      <c r="E138" s="35">
        <f>SUM(E135)</f>
        <v>19000</v>
      </c>
      <c r="F138" s="3"/>
      <c r="G138" s="3"/>
      <c r="H138" s="3"/>
      <c r="I138" s="3"/>
      <c r="J138" s="3"/>
      <c r="K138" s="3"/>
      <c r="L138" s="3"/>
      <c r="M138" s="3"/>
    </row>
    <row r="139" spans="1:18">
      <c r="A139" s="40" t="s">
        <v>110</v>
      </c>
      <c r="B139" s="128"/>
      <c r="C139" s="71"/>
      <c r="D139" s="12"/>
      <c r="E139" s="13"/>
      <c r="F139" s="3"/>
      <c r="G139" s="3"/>
      <c r="H139" s="3"/>
      <c r="I139" s="3"/>
      <c r="J139" s="3"/>
      <c r="K139" s="3"/>
      <c r="L139" s="3"/>
      <c r="M139" s="3"/>
    </row>
    <row r="140" spans="1:18">
      <c r="A140" s="14">
        <v>2755</v>
      </c>
      <c r="B140" s="123"/>
      <c r="C140" s="15" t="s">
        <v>143</v>
      </c>
      <c r="D140" s="12"/>
      <c r="E140" s="13"/>
      <c r="F140" s="3"/>
      <c r="G140" s="110"/>
      <c r="H140" s="110"/>
      <c r="I140" s="110"/>
      <c r="J140" s="3"/>
      <c r="K140" s="3"/>
      <c r="L140" s="3"/>
      <c r="M140" s="3"/>
    </row>
    <row r="141" spans="1:18">
      <c r="A141" s="72"/>
      <c r="B141" s="134">
        <v>62</v>
      </c>
      <c r="C141" s="70" t="s">
        <v>111</v>
      </c>
      <c r="D141" s="17">
        <v>296000</v>
      </c>
      <c r="E141" s="18">
        <v>309000</v>
      </c>
      <c r="F141" s="3"/>
      <c r="G141" s="110"/>
      <c r="H141" s="110"/>
      <c r="I141" s="110"/>
      <c r="J141" s="3"/>
      <c r="K141" s="3"/>
      <c r="L141" s="3"/>
      <c r="M141" s="3"/>
    </row>
    <row r="142" spans="1:18">
      <c r="A142" s="69"/>
      <c r="B142" s="134"/>
      <c r="C142" s="9" t="s">
        <v>28</v>
      </c>
      <c r="D142" s="34">
        <f>SUM(D141)</f>
        <v>296000</v>
      </c>
      <c r="E142" s="35">
        <f>SUM(E141)</f>
        <v>309000</v>
      </c>
      <c r="F142" s="3"/>
      <c r="G142" s="110"/>
      <c r="H142" s="110"/>
      <c r="I142" s="110"/>
      <c r="J142" s="3"/>
      <c r="K142" s="3"/>
      <c r="L142" s="3"/>
      <c r="M142" s="3"/>
    </row>
    <row r="143" spans="1:18">
      <c r="A143" s="73"/>
      <c r="B143" s="135"/>
      <c r="C143" s="74" t="s">
        <v>112</v>
      </c>
      <c r="D143" s="75">
        <f>SUM(D142,D138,D132,D122,D112,D108,D104,D90,D65,D59,D42,D36,D28)</f>
        <v>17312818</v>
      </c>
      <c r="E143" s="75">
        <f>SUM(E142,E138,E132,E122,E112,E108,E104,E90,E65,E59,E42,E36,E28)</f>
        <v>19798495</v>
      </c>
      <c r="F143" s="3"/>
      <c r="G143" s="110"/>
      <c r="H143" s="110"/>
      <c r="I143" s="110"/>
      <c r="J143" s="3"/>
      <c r="K143" s="3"/>
      <c r="L143" s="3"/>
      <c r="M143" s="3"/>
    </row>
    <row r="144" spans="1:18" ht="18.75">
      <c r="A144" s="76" t="s">
        <v>113</v>
      </c>
      <c r="B144" s="136"/>
      <c r="C144" s="77"/>
      <c r="D144" s="12"/>
      <c r="E144" s="13"/>
      <c r="F144" s="3"/>
      <c r="G144" s="113"/>
      <c r="H144" s="113"/>
      <c r="I144" s="110"/>
      <c r="J144" s="3"/>
      <c r="K144" s="3"/>
      <c r="L144" s="3"/>
      <c r="M144" s="3"/>
      <c r="N144" s="3"/>
      <c r="O144" s="3"/>
      <c r="P144" s="3"/>
      <c r="Q144" s="3"/>
      <c r="R144" s="3"/>
    </row>
    <row r="145" spans="1:18">
      <c r="A145" s="14">
        <v>225</v>
      </c>
      <c r="B145" s="123"/>
      <c r="C145" s="15" t="s">
        <v>114</v>
      </c>
      <c r="D145" s="78"/>
      <c r="E145" s="79"/>
      <c r="F145" s="3"/>
      <c r="G145" s="110"/>
      <c r="H145" s="110"/>
      <c r="I145" s="110"/>
      <c r="J145" s="3"/>
      <c r="K145" s="3"/>
      <c r="L145" s="3"/>
      <c r="M145" s="3"/>
      <c r="N145" s="3"/>
      <c r="O145" s="3"/>
      <c r="P145" s="3"/>
      <c r="Q145" s="3"/>
      <c r="R145" s="3"/>
    </row>
    <row r="146" spans="1:18">
      <c r="A146" s="19"/>
      <c r="B146" s="81">
        <v>64</v>
      </c>
      <c r="C146" s="50" t="s">
        <v>153</v>
      </c>
      <c r="D146" s="26">
        <v>125658</v>
      </c>
      <c r="E146" s="27">
        <v>155542</v>
      </c>
      <c r="F146" s="3"/>
      <c r="G146" s="110"/>
      <c r="H146" s="110"/>
      <c r="I146" s="110"/>
      <c r="J146" s="108"/>
      <c r="K146" s="3"/>
      <c r="L146" s="3"/>
      <c r="M146" s="3"/>
      <c r="N146" s="3"/>
      <c r="O146" s="3"/>
      <c r="P146" s="3"/>
      <c r="Q146" s="3"/>
      <c r="R146" s="3"/>
    </row>
    <row r="147" spans="1:18">
      <c r="A147" s="14">
        <v>231</v>
      </c>
      <c r="B147" s="115"/>
      <c r="C147" s="21" t="s">
        <v>21</v>
      </c>
      <c r="D147" s="12"/>
      <c r="E147" s="13"/>
      <c r="F147" s="3"/>
      <c r="G147" s="110"/>
      <c r="H147" s="110"/>
      <c r="I147" s="110"/>
      <c r="J147" s="3"/>
      <c r="K147" s="3"/>
      <c r="L147" s="3"/>
      <c r="M147" s="3"/>
      <c r="N147" s="3"/>
      <c r="O147" s="3"/>
      <c r="P147" s="3"/>
      <c r="Q147" s="3"/>
      <c r="R147" s="3"/>
    </row>
    <row r="148" spans="1:18" ht="26.25">
      <c r="A148" s="14"/>
      <c r="B148" s="115">
        <v>63</v>
      </c>
      <c r="C148" s="16" t="s">
        <v>115</v>
      </c>
      <c r="D148" s="26">
        <v>126015</v>
      </c>
      <c r="E148" s="27">
        <v>130173</v>
      </c>
      <c r="F148" s="3"/>
      <c r="G148" s="110"/>
      <c r="H148" s="110"/>
      <c r="I148" s="110"/>
      <c r="J148" s="109"/>
      <c r="K148" s="3"/>
      <c r="L148" s="3"/>
      <c r="M148" s="3"/>
      <c r="N148" s="3"/>
      <c r="O148" s="3"/>
      <c r="P148" s="3"/>
      <c r="Q148" s="3"/>
      <c r="R148" s="3"/>
    </row>
    <row r="149" spans="1:18">
      <c r="A149" s="29">
        <v>490</v>
      </c>
      <c r="B149" s="124"/>
      <c r="C149" s="80" t="s">
        <v>116</v>
      </c>
      <c r="D149" s="22"/>
      <c r="E149" s="23"/>
      <c r="F149" s="3"/>
      <c r="G149" s="110"/>
      <c r="H149" s="110"/>
      <c r="I149" s="110"/>
      <c r="J149" s="3"/>
      <c r="K149" s="3"/>
      <c r="L149" s="3"/>
      <c r="M149" s="3"/>
      <c r="N149" s="3"/>
      <c r="O149" s="3"/>
      <c r="P149" s="3"/>
      <c r="Q149" s="3"/>
      <c r="R149" s="3"/>
    </row>
    <row r="150" spans="1:18" ht="26.25">
      <c r="A150" s="19"/>
      <c r="B150" s="81">
        <v>60</v>
      </c>
      <c r="C150" s="20" t="s">
        <v>144</v>
      </c>
      <c r="D150" s="26">
        <v>259194</v>
      </c>
      <c r="E150" s="27">
        <v>342898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>
      <c r="A151" s="14">
        <v>821</v>
      </c>
      <c r="B151" s="128"/>
      <c r="C151" s="21" t="s">
        <v>117</v>
      </c>
      <c r="D151" s="12"/>
      <c r="E151" s="13"/>
      <c r="F151" s="3"/>
      <c r="G151" s="3"/>
      <c r="H151" s="110"/>
      <c r="I151" s="110"/>
      <c r="J151" s="110"/>
      <c r="K151" s="3"/>
      <c r="L151" s="3"/>
      <c r="M151" s="3"/>
      <c r="N151" s="108"/>
      <c r="O151" s="108"/>
      <c r="P151" s="3"/>
      <c r="Q151" s="3"/>
      <c r="R151" s="3"/>
    </row>
    <row r="152" spans="1:18">
      <c r="A152" s="40"/>
      <c r="B152" s="115">
        <v>60</v>
      </c>
      <c r="C152" s="16" t="s">
        <v>118</v>
      </c>
      <c r="D152" s="17">
        <v>5000561</v>
      </c>
      <c r="E152" s="18">
        <v>5895503</v>
      </c>
      <c r="F152" s="3"/>
      <c r="G152" s="3"/>
      <c r="H152" s="110"/>
      <c r="I152" s="111"/>
      <c r="J152" s="110"/>
      <c r="K152" s="3"/>
      <c r="L152" s="3"/>
      <c r="M152" s="3"/>
      <c r="N152" s="3"/>
      <c r="O152" s="3"/>
      <c r="P152" s="3"/>
      <c r="Q152" s="3"/>
      <c r="R152" s="3"/>
    </row>
    <row r="153" spans="1:18">
      <c r="A153" s="40"/>
      <c r="B153" s="115">
        <v>61</v>
      </c>
      <c r="C153" s="24" t="s">
        <v>119</v>
      </c>
      <c r="D153" s="17">
        <v>340669</v>
      </c>
      <c r="E153" s="18">
        <v>448165</v>
      </c>
      <c r="F153" s="3"/>
      <c r="G153" s="3"/>
      <c r="H153" s="110"/>
      <c r="I153" s="111"/>
      <c r="J153" s="110"/>
      <c r="K153" s="3"/>
      <c r="L153" s="3"/>
      <c r="M153" s="3"/>
      <c r="N153" s="3"/>
      <c r="O153" s="3"/>
      <c r="P153" s="3"/>
      <c r="Q153" s="3"/>
      <c r="R153" s="3"/>
    </row>
    <row r="154" spans="1:18">
      <c r="A154" s="56"/>
      <c r="B154" s="81">
        <v>62</v>
      </c>
      <c r="C154" s="25" t="s">
        <v>120</v>
      </c>
      <c r="D154" s="26">
        <v>172323</v>
      </c>
      <c r="E154" s="27">
        <v>209796</v>
      </c>
      <c r="F154" s="3"/>
      <c r="G154" s="3"/>
      <c r="H154" s="110"/>
      <c r="I154" s="111"/>
      <c r="J154" s="110"/>
      <c r="K154" s="3"/>
      <c r="L154" s="3"/>
      <c r="M154" s="3"/>
      <c r="N154" s="3"/>
      <c r="O154" s="109"/>
      <c r="P154" s="3"/>
      <c r="Q154" s="3"/>
      <c r="R154" s="3"/>
    </row>
    <row r="155" spans="1:18" ht="26.25">
      <c r="A155" s="14">
        <v>822</v>
      </c>
      <c r="B155" s="115"/>
      <c r="C155" s="51" t="s">
        <v>121</v>
      </c>
      <c r="D155" s="17"/>
      <c r="E155" s="18"/>
      <c r="F155" s="3"/>
      <c r="G155" s="3"/>
      <c r="H155" s="110"/>
      <c r="I155" s="112"/>
      <c r="J155" s="110"/>
      <c r="K155" s="3"/>
      <c r="L155" s="3"/>
      <c r="M155" s="3"/>
      <c r="N155" s="3"/>
      <c r="O155" s="3"/>
      <c r="P155" s="3"/>
      <c r="Q155" s="3"/>
      <c r="R155" s="3"/>
    </row>
    <row r="156" spans="1:18" ht="26.25">
      <c r="A156" s="56"/>
      <c r="B156" s="81">
        <v>60</v>
      </c>
      <c r="C156" s="25" t="s">
        <v>122</v>
      </c>
      <c r="D156" s="26">
        <v>1753554</v>
      </c>
      <c r="E156" s="27">
        <v>1659768</v>
      </c>
      <c r="M156" s="3"/>
      <c r="N156" s="3"/>
      <c r="O156" s="3"/>
      <c r="P156" s="3"/>
      <c r="Q156" s="3"/>
      <c r="R156" s="3"/>
    </row>
    <row r="157" spans="1:18">
      <c r="A157" s="14">
        <v>854</v>
      </c>
      <c r="B157" s="115"/>
      <c r="C157" s="21" t="s">
        <v>123</v>
      </c>
      <c r="D157" s="38"/>
      <c r="E157" s="39"/>
      <c r="M157" s="3"/>
      <c r="N157" s="3"/>
      <c r="O157" s="3"/>
      <c r="P157" s="3"/>
      <c r="Q157" s="3"/>
      <c r="R157" s="3"/>
    </row>
    <row r="158" spans="1:18" ht="25.5">
      <c r="A158" s="59"/>
      <c r="B158" s="134">
        <v>65</v>
      </c>
      <c r="C158" s="82" t="s">
        <v>124</v>
      </c>
      <c r="D158" s="83">
        <v>1232000</v>
      </c>
      <c r="E158" s="84">
        <v>1023534</v>
      </c>
    </row>
    <row r="159" spans="1:18">
      <c r="A159" s="69"/>
      <c r="B159" s="137"/>
      <c r="C159" s="85" t="s">
        <v>28</v>
      </c>
      <c r="D159" s="34">
        <f>SUM(D146:D158)</f>
        <v>9009974</v>
      </c>
      <c r="E159" s="35">
        <f>SUM(E146:E158)</f>
        <v>9865379</v>
      </c>
    </row>
    <row r="160" spans="1:18" ht="18.75">
      <c r="A160" s="76" t="s">
        <v>125</v>
      </c>
      <c r="B160" s="138"/>
      <c r="C160" s="15"/>
      <c r="D160" s="38"/>
      <c r="E160" s="39"/>
    </row>
    <row r="161" spans="1:7">
      <c r="A161" s="86">
        <v>1632</v>
      </c>
      <c r="B161" s="132"/>
      <c r="C161" s="37" t="s">
        <v>126</v>
      </c>
      <c r="D161" s="87"/>
      <c r="E161" s="87"/>
    </row>
    <row r="162" spans="1:7">
      <c r="A162" s="14"/>
      <c r="B162" s="115">
        <v>61</v>
      </c>
      <c r="C162" s="32" t="s">
        <v>127</v>
      </c>
      <c r="D162" s="17">
        <v>17000000</v>
      </c>
      <c r="E162" s="18">
        <v>19800000</v>
      </c>
    </row>
    <row r="163" spans="1:7">
      <c r="A163" s="48"/>
      <c r="B163" s="125"/>
      <c r="C163" s="85" t="s">
        <v>28</v>
      </c>
      <c r="D163" s="34">
        <f>SUM(D162)</f>
        <v>17000000</v>
      </c>
      <c r="E163" s="35">
        <f>SUM(E162)</f>
        <v>19800000</v>
      </c>
    </row>
    <row r="164" spans="1:7" ht="15.75" thickBot="1">
      <c r="A164" s="88"/>
      <c r="B164" s="139"/>
      <c r="C164" s="89" t="s">
        <v>128</v>
      </c>
      <c r="D164" s="90">
        <f>SUM(D159,D163)</f>
        <v>26009974</v>
      </c>
      <c r="E164" s="90">
        <f>SUM(E159,E163)</f>
        <v>29665379</v>
      </c>
      <c r="G164" s="104"/>
    </row>
    <row r="165" spans="1:7" ht="15.75">
      <c r="A165" s="76" t="s">
        <v>129</v>
      </c>
      <c r="B165" s="136"/>
      <c r="C165" s="91"/>
      <c r="D165" s="83"/>
      <c r="E165" s="84"/>
      <c r="G165" s="104"/>
    </row>
    <row r="166" spans="1:7">
      <c r="A166" s="14">
        <v>571</v>
      </c>
      <c r="B166" s="123"/>
      <c r="C166" s="15" t="s">
        <v>130</v>
      </c>
      <c r="D166" s="17"/>
      <c r="E166" s="18"/>
      <c r="G166" s="104"/>
    </row>
    <row r="167" spans="1:7">
      <c r="A167" s="40"/>
      <c r="B167" s="115">
        <v>60</v>
      </c>
      <c r="C167" s="16" t="s">
        <v>131</v>
      </c>
      <c r="D167" s="17">
        <v>109739086</v>
      </c>
      <c r="E167" s="18">
        <v>115616047</v>
      </c>
      <c r="G167" s="111"/>
    </row>
    <row r="168" spans="1:7">
      <c r="A168" s="40"/>
      <c r="B168" s="115">
        <v>61</v>
      </c>
      <c r="C168" s="16" t="s">
        <v>132</v>
      </c>
      <c r="D168" s="17">
        <v>373080</v>
      </c>
      <c r="E168" s="18">
        <v>378317</v>
      </c>
      <c r="G168" s="104"/>
    </row>
    <row r="169" spans="1:7">
      <c r="A169" s="14"/>
      <c r="B169" s="115">
        <v>62</v>
      </c>
      <c r="C169" s="16" t="s">
        <v>155</v>
      </c>
      <c r="D169" s="17">
        <v>1446422</v>
      </c>
      <c r="E169" s="18">
        <v>1503297</v>
      </c>
      <c r="G169" s="105"/>
    </row>
    <row r="170" spans="1:7">
      <c r="A170" s="14"/>
      <c r="B170" s="115">
        <v>63</v>
      </c>
      <c r="C170" s="16" t="s">
        <v>154</v>
      </c>
      <c r="D170" s="17">
        <v>929742</v>
      </c>
      <c r="E170" s="18">
        <v>946140</v>
      </c>
      <c r="G170" s="104"/>
    </row>
    <row r="171" spans="1:7">
      <c r="A171" s="14"/>
      <c r="B171" s="115">
        <v>64</v>
      </c>
      <c r="C171" s="16" t="s">
        <v>133</v>
      </c>
      <c r="D171" s="17">
        <v>2138700</v>
      </c>
      <c r="E171" s="18">
        <v>2157000</v>
      </c>
    </row>
    <row r="172" spans="1:7">
      <c r="A172" s="14"/>
      <c r="B172" s="115">
        <v>66</v>
      </c>
      <c r="C172" s="16" t="s">
        <v>134</v>
      </c>
      <c r="D172" s="17">
        <v>60233</v>
      </c>
      <c r="E172" s="18">
        <v>61198</v>
      </c>
    </row>
    <row r="173" spans="1:7">
      <c r="A173" s="14"/>
      <c r="B173" s="115">
        <v>67</v>
      </c>
      <c r="C173" s="16" t="s">
        <v>135</v>
      </c>
      <c r="D173" s="17">
        <v>401506</v>
      </c>
      <c r="E173" s="18">
        <v>420280</v>
      </c>
    </row>
    <row r="174" spans="1:7">
      <c r="A174" s="33"/>
      <c r="B174" s="116"/>
      <c r="C174" s="9" t="s">
        <v>136</v>
      </c>
      <c r="D174" s="34">
        <f>SUM(D167:D173)</f>
        <v>115088769</v>
      </c>
      <c r="E174" s="35">
        <f>SUM(E167:E173)</f>
        <v>121082279</v>
      </c>
    </row>
    <row r="175" spans="1:7">
      <c r="A175" s="14">
        <v>572</v>
      </c>
      <c r="B175" s="123"/>
      <c r="C175" s="15" t="s">
        <v>137</v>
      </c>
      <c r="D175" s="17"/>
      <c r="E175" s="18"/>
    </row>
    <row r="176" spans="1:7">
      <c r="A176" s="14"/>
      <c r="B176" s="115">
        <v>60</v>
      </c>
      <c r="C176" s="16" t="s">
        <v>131</v>
      </c>
      <c r="D176" s="17">
        <v>27316533</v>
      </c>
      <c r="E176" s="18">
        <v>28766999</v>
      </c>
    </row>
    <row r="177" spans="1:5">
      <c r="A177" s="14"/>
      <c r="B177" s="115">
        <v>62</v>
      </c>
      <c r="C177" s="16" t="s">
        <v>138</v>
      </c>
      <c r="D177" s="17">
        <v>577270</v>
      </c>
      <c r="E177" s="18">
        <v>599430</v>
      </c>
    </row>
    <row r="178" spans="1:5">
      <c r="A178" s="14"/>
      <c r="B178" s="115">
        <v>64</v>
      </c>
      <c r="C178" s="16" t="s">
        <v>133</v>
      </c>
      <c r="D178" s="17">
        <v>509000</v>
      </c>
      <c r="E178" s="17">
        <v>512000</v>
      </c>
    </row>
    <row r="179" spans="1:5">
      <c r="A179" s="48"/>
      <c r="B179" s="116"/>
      <c r="C179" s="9" t="s">
        <v>139</v>
      </c>
      <c r="D179" s="92">
        <f>SUM(D176:D178)</f>
        <v>28402803</v>
      </c>
      <c r="E179" s="93">
        <f>SUM(E176:E178)</f>
        <v>29878429</v>
      </c>
    </row>
    <row r="180" spans="1:5" ht="15.75" thickBot="1">
      <c r="A180" s="94"/>
      <c r="B180" s="140"/>
      <c r="C180" s="95" t="s">
        <v>140</v>
      </c>
      <c r="D180" s="96">
        <f>SUM(D174,D179)</f>
        <v>143491572</v>
      </c>
      <c r="E180" s="96">
        <f>SUM(E174,E179)</f>
        <v>150960708</v>
      </c>
    </row>
    <row r="181" spans="1:5">
      <c r="A181" s="97" t="s">
        <v>141</v>
      </c>
      <c r="C181" s="98"/>
      <c r="D181" s="3"/>
    </row>
    <row r="182" spans="1:5">
      <c r="C182" s="98"/>
      <c r="D182" s="3"/>
    </row>
    <row r="183" spans="1:5">
      <c r="C183" s="99"/>
      <c r="D183" s="3"/>
    </row>
    <row r="184" spans="1:5">
      <c r="C184" s="98"/>
      <c r="D184" s="100"/>
      <c r="E184" s="101"/>
    </row>
    <row r="185" spans="1:5">
      <c r="C185" s="99"/>
      <c r="D185" s="3"/>
    </row>
    <row r="186" spans="1:5">
      <c r="C186" s="98"/>
      <c r="D186" s="3"/>
    </row>
    <row r="187" spans="1:5">
      <c r="B187" s="142"/>
      <c r="C187" s="98"/>
      <c r="D187" s="3"/>
    </row>
    <row r="188" spans="1:5">
      <c r="B188" s="142"/>
      <c r="C188" s="98"/>
      <c r="D188" s="3"/>
    </row>
    <row r="189" spans="1:5">
      <c r="B189" s="142"/>
      <c r="C189" s="98"/>
      <c r="D189" s="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Baard Krag</dc:creator>
  <cp:lastModifiedBy>Baard Krag</cp:lastModifiedBy>
  <cp:lastPrinted>2014-02-08T11:21:07Z</cp:lastPrinted>
  <dcterms:created xsi:type="dcterms:W3CDTF">2014-02-07T07:26:53Z</dcterms:created>
  <dcterms:modified xsi:type="dcterms:W3CDTF">2014-02-10T08:51:29Z</dcterms:modified>
</cp:coreProperties>
</file>